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.urano\Documents\Midas\Produtos\NIX\"/>
    </mc:Choice>
  </mc:AlternateContent>
  <bookViews>
    <workbookView xWindow="0" yWindow="0" windowWidth="20490" windowHeight="7020"/>
  </bookViews>
  <sheets>
    <sheet name="NFSe" sheetId="1" r:id="rId1"/>
    <sheet name="Plan2" sheetId="3" r:id="rId2"/>
  </sheets>
  <definedNames>
    <definedName name="_xlnm._FilterDatabase" localSheetId="0" hidden="1">NFSe!$B$3:$D$127</definedName>
    <definedName name="_xlnm._FilterDatabase" localSheetId="1" hidden="1">Plan2!$A$1:$F$1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9" i="1" l="1"/>
  <c r="E118" i="1"/>
  <c r="E124" i="1"/>
  <c r="E123" i="1"/>
  <c r="E122" i="1"/>
  <c r="E121" i="1"/>
  <c r="E120" i="1"/>
  <c r="E119" i="1"/>
  <c r="E141" i="1"/>
  <c r="E134" i="1"/>
  <c r="E133" i="1"/>
  <c r="E132" i="1"/>
  <c r="E131" i="1"/>
  <c r="E135" i="1"/>
  <c r="E5" i="1"/>
  <c r="F141" i="1"/>
  <c r="E33" i="1"/>
  <c r="F33" i="1"/>
  <c r="E43" i="1"/>
  <c r="F43" i="1"/>
  <c r="E52" i="1"/>
  <c r="F52" i="1"/>
  <c r="E101" i="1"/>
  <c r="F101" i="1"/>
  <c r="E62" i="1"/>
  <c r="F62" i="1"/>
  <c r="E71" i="1"/>
  <c r="F7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0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30" i="1"/>
  <c r="F131" i="1"/>
  <c r="F132" i="1"/>
  <c r="F133" i="1"/>
  <c r="F134" i="1"/>
  <c r="F135" i="1"/>
  <c r="F136" i="1"/>
  <c r="F137" i="1"/>
  <c r="F138" i="1"/>
  <c r="F139" i="1"/>
  <c r="F140" i="1"/>
  <c r="E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4" i="1"/>
  <c r="E45" i="1"/>
  <c r="E46" i="1"/>
  <c r="E47" i="1"/>
  <c r="E48" i="1"/>
  <c r="E49" i="1"/>
  <c r="E50" i="1"/>
  <c r="E51" i="1"/>
  <c r="E53" i="1"/>
  <c r="E54" i="1"/>
  <c r="E55" i="1"/>
  <c r="E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25" i="1"/>
  <c r="E126" i="1"/>
  <c r="E127" i="1"/>
  <c r="E128" i="1"/>
</calcChain>
</file>

<file path=xl/sharedStrings.xml><?xml version="1.0" encoding="utf-8"?>
<sst xmlns="http://schemas.openxmlformats.org/spreadsheetml/2006/main" count="1950" uniqueCount="732">
  <si>
    <t>Layout</t>
  </si>
  <si>
    <t>Tipo Doc.</t>
  </si>
  <si>
    <t>Tabela</t>
  </si>
  <si>
    <t>Campo</t>
  </si>
  <si>
    <t>XML</t>
  </si>
  <si>
    <t>Descrição</t>
  </si>
  <si>
    <t>Formatação</t>
  </si>
  <si>
    <t>Regra de preenchimento</t>
  </si>
  <si>
    <t>Tipo de dado</t>
  </si>
  <si>
    <t>1.2</t>
  </si>
  <si>
    <t>1.3</t>
  </si>
  <si>
    <t>NFSe</t>
  </si>
  <si>
    <t>TME_ITPRC</t>
  </si>
  <si>
    <t>IPO_IDENTI</t>
  </si>
  <si>
    <t>Id</t>
  </si>
  <si>
    <t>NUMBER(10)</t>
  </si>
  <si>
    <t>x</t>
  </si>
  <si>
    <t>TGD_NOTSER</t>
  </si>
  <si>
    <t>NFS_NUMERO</t>
  </si>
  <si>
    <t>Numero</t>
  </si>
  <si>
    <t>VARCHAR2(35)</t>
  </si>
  <si>
    <t>NFS_NSERIE</t>
  </si>
  <si>
    <t>Serie</t>
  </si>
  <si>
    <t>NFS_DATPRS</t>
  </si>
  <si>
    <t>DtPrestacaoServico</t>
  </si>
  <si>
    <t>DATE</t>
  </si>
  <si>
    <t>NFS_DATEMS</t>
  </si>
  <si>
    <t>DtEmissao</t>
  </si>
  <si>
    <t>NFS_CODVER</t>
  </si>
  <si>
    <t>CodigoVerificacao</t>
  </si>
  <si>
    <t>VARCHAR2(65)</t>
  </si>
  <si>
    <t>NFS_MESCOM</t>
  </si>
  <si>
    <t>MesCompetencia</t>
  </si>
  <si>
    <t>NFS_CIDSER</t>
  </si>
  <si>
    <t>MunicipioIncidencia</t>
  </si>
  <si>
    <t>NFS_LOCPRE</t>
  </si>
  <si>
    <t>LocalPrestacao</t>
  </si>
  <si>
    <t>NFS_NMBSBT</t>
  </si>
  <si>
    <t>NumeroNFSeSubstituida</t>
  </si>
  <si>
    <t>NFS_DATPAG</t>
  </si>
  <si>
    <t>DtPagamento</t>
  </si>
  <si>
    <t>NFS_NUMGUI</t>
  </si>
  <si>
    <t>NumeroGuia</t>
  </si>
  <si>
    <t>NFS_TIPSER</t>
  </si>
  <si>
    <t>DescricaoTipoServico</t>
  </si>
  <si>
    <t>VARCHAR2(3000)</t>
  </si>
  <si>
    <t>NFS_DESSER</t>
  </si>
  <si>
    <t>DiscriminacaoServico</t>
  </si>
  <si>
    <t>NFS_TOMCPF</t>
  </si>
  <si>
    <t>DadosTomador.Cpf</t>
  </si>
  <si>
    <t>NFS_TOMCNP</t>
  </si>
  <si>
    <t>DadosTomador.Cnpj</t>
  </si>
  <si>
    <t>NFS_TOMNOM</t>
  </si>
  <si>
    <t>DadosTomador.Nome</t>
  </si>
  <si>
    <t>VARCHAR2(255)</t>
  </si>
  <si>
    <t>NFS_TOMRAS</t>
  </si>
  <si>
    <t>DadosTomador.RazaoSocial</t>
  </si>
  <si>
    <t>NFS_TOMNFT</t>
  </si>
  <si>
    <t>DadosTomador.NomeFantasia</t>
  </si>
  <si>
    <t>NFS_TOMAIM</t>
  </si>
  <si>
    <t>DadosTomador.InscricaoMunicipal</t>
  </si>
  <si>
    <t>NFS_TOMCOM</t>
  </si>
  <si>
    <t>DadosTomador.CodigoMobiliario</t>
  </si>
  <si>
    <t>NFS_TOMAIE</t>
  </si>
  <si>
    <t>DadosTomador.InscricaoEstadual</t>
  </si>
  <si>
    <t>NFS_TOMCEP</t>
  </si>
  <si>
    <t>DadosTomador.Endereco.Cep</t>
  </si>
  <si>
    <t>NFS_TOMEND</t>
  </si>
  <si>
    <t>DadosTomador.Endereco.Endereco</t>
  </si>
  <si>
    <t>NFS_TOMNUM</t>
  </si>
  <si>
    <t>DadosTomador.Endereco.Numero</t>
  </si>
  <si>
    <t>NFS_TOMBAI</t>
  </si>
  <si>
    <t>DadosTomador.Endereco.Bairro</t>
  </si>
  <si>
    <t>NFS_TOMCMP</t>
  </si>
  <si>
    <t>DadosTomador.Endereco.Complemento</t>
  </si>
  <si>
    <t>VARCHAR2(100)</t>
  </si>
  <si>
    <t>NFS_TOMCID</t>
  </si>
  <si>
    <t>DadosTomador.Endereco.Municipio</t>
  </si>
  <si>
    <t>NFS_TOMAUF</t>
  </si>
  <si>
    <t>DadosTomador.Endereco.Uf</t>
  </si>
  <si>
    <t>NFS_TOMPAI</t>
  </si>
  <si>
    <t>DadosTomador.Endereco.Pais</t>
  </si>
  <si>
    <t>NFS_TOMREG</t>
  </si>
  <si>
    <t>DadosTomador.Regime</t>
  </si>
  <si>
    <t>NFS_TOMTEL</t>
  </si>
  <si>
    <t>DadosTomador.Contato.Telefone</t>
  </si>
  <si>
    <t>NFS_TOMEML</t>
  </si>
  <si>
    <t>DadosTomador.Contato.Email</t>
  </si>
  <si>
    <t>NFS_PRECPF</t>
  </si>
  <si>
    <t>DadosPrestador.Cpf</t>
  </si>
  <si>
    <t>NFS_PRECNP</t>
  </si>
  <si>
    <t>DadosPrestador.Cnpj</t>
  </si>
  <si>
    <t>NFS_PRENOM</t>
  </si>
  <si>
    <t>DadosPrestador.Nome</t>
  </si>
  <si>
    <t>NFS_PRERAS</t>
  </si>
  <si>
    <t>DadosPrestador.RazaoSocial</t>
  </si>
  <si>
    <t>NFS_PRENFT</t>
  </si>
  <si>
    <t>DadosPrestador.NomeFantasia</t>
  </si>
  <si>
    <t>NFS_PRECOM</t>
  </si>
  <si>
    <t>DadosPrestador.CodigoMobiliario</t>
  </si>
  <si>
    <t>NFS_PRESIM</t>
  </si>
  <si>
    <t>DadosPrestador.InscricaoMunicipal</t>
  </si>
  <si>
    <t>NFS_PRESIE</t>
  </si>
  <si>
    <t>DadosPrestador.InscricaoEstadual</t>
  </si>
  <si>
    <t>NFS_PRECEP</t>
  </si>
  <si>
    <t>DadosPrestador.Endereco.Cep</t>
  </si>
  <si>
    <t>NFS_PREEND</t>
  </si>
  <si>
    <t>DadosPrestador.Endereco.Endereco</t>
  </si>
  <si>
    <t>NFS_PRENUM</t>
  </si>
  <si>
    <t>DadosPrestador.Endereco.Numero</t>
  </si>
  <si>
    <t>NFS_PREBAI</t>
  </si>
  <si>
    <t>DadosPrestador.Endereco.Bairro</t>
  </si>
  <si>
    <t>NFS_PRECMP</t>
  </si>
  <si>
    <t>DadosPrestador.Endereco.Complemento</t>
  </si>
  <si>
    <t>NFS_PRECID</t>
  </si>
  <si>
    <t>DadosPrestador.Endereco.Municipio</t>
  </si>
  <si>
    <t>NFS_PRESUF</t>
  </si>
  <si>
    <t>DadosPrestador.Endereco.Uf</t>
  </si>
  <si>
    <t>NFS_PREPAI</t>
  </si>
  <si>
    <t>DadosPrestador.Endereco.Pais</t>
  </si>
  <si>
    <t>NFS_PREREG</t>
  </si>
  <si>
    <t>DadosPrestador.Regime</t>
  </si>
  <si>
    <t>NFS_PRETEL</t>
  </si>
  <si>
    <t>DadosPrestador.Contato.Telefone</t>
  </si>
  <si>
    <t>VARCHAR2(15)</t>
  </si>
  <si>
    <t>NFS_PREEML</t>
  </si>
  <si>
    <t>DadosPrestador.Contato.Email</t>
  </si>
  <si>
    <t>NFS_INTCPF</t>
  </si>
  <si>
    <t>DadosIntermediario.Cpf</t>
  </si>
  <si>
    <t>NFS_INTCNP</t>
  </si>
  <si>
    <t>DadosIntermediario.Cnpj</t>
  </si>
  <si>
    <t>NFS_INTNOM</t>
  </si>
  <si>
    <t>DadosIntermediario.Nome</t>
  </si>
  <si>
    <t>NFS_INTRAS</t>
  </si>
  <si>
    <t>DadosIntermediario.RazaoSocial</t>
  </si>
  <si>
    <t>NFS_INTNFT</t>
  </si>
  <si>
    <t>DadosIntermediario.NomeFantasia</t>
  </si>
  <si>
    <t>NFS_INTCOM</t>
  </si>
  <si>
    <t>DadosIntermediario.CodigoMobiliario</t>
  </si>
  <si>
    <t>NFS_INTSIM</t>
  </si>
  <si>
    <t>DadosIntermediario.InscricaoMunicipal</t>
  </si>
  <si>
    <t>NFS_INTAIE</t>
  </si>
  <si>
    <t>DadosIntermediario.InscricaoEstadual</t>
  </si>
  <si>
    <t>NFS_INTCEP</t>
  </si>
  <si>
    <t>DadosIntermediario.Endereco.Cep</t>
  </si>
  <si>
    <t>NFS_INTEND</t>
  </si>
  <si>
    <t>DadosIntermediario.Endereco.Endereco</t>
  </si>
  <si>
    <t>NFS_INTNUM</t>
  </si>
  <si>
    <t>DadosIntermediario.Endereco.Numero</t>
  </si>
  <si>
    <t>NFS_INTBAI</t>
  </si>
  <si>
    <t>DadosIntermediario.Endereco.Bairro</t>
  </si>
  <si>
    <t>NFS_INTCMP</t>
  </si>
  <si>
    <t>DadosIntermediario.Endereco.Complemento</t>
  </si>
  <si>
    <t>NFS_INTCID</t>
  </si>
  <si>
    <t>DadosIntermediario.Endereco.Municipio</t>
  </si>
  <si>
    <t>NFS_INTESUF</t>
  </si>
  <si>
    <t>DadosIntermediario.Endereco.Uf</t>
  </si>
  <si>
    <t>NFS_INTPAI</t>
  </si>
  <si>
    <t>DadosIntermediario.Endereco.Pais</t>
  </si>
  <si>
    <t>NFS_INTREG</t>
  </si>
  <si>
    <t>DadosIntermediario.Regime</t>
  </si>
  <si>
    <t>NFS_INTTEL</t>
  </si>
  <si>
    <t>DadosIntermediario.Contato.Telefone</t>
  </si>
  <si>
    <t>NFS_INTEML</t>
  </si>
  <si>
    <t>DadosIntermediario.Contato.Email</t>
  </si>
  <si>
    <t>NFS_NATOPR</t>
  </si>
  <si>
    <t>NaturezaOperacao</t>
  </si>
  <si>
    <t>NFS_EXIBIL</t>
  </si>
  <si>
    <t>Exigibilidade</t>
  </si>
  <si>
    <t>NFS_REGESP</t>
  </si>
  <si>
    <t>RegimeEspecialTributacao</t>
  </si>
  <si>
    <t>VARCHAR2(1)</t>
  </si>
  <si>
    <t>NFS_OPTTSN</t>
  </si>
  <si>
    <t>OptanteSimplesNacional</t>
  </si>
  <si>
    <t>NFS_INCCUL</t>
  </si>
  <si>
    <t>IncentivadorCultural</t>
  </si>
  <si>
    <t>NFS_NMCNAE</t>
  </si>
  <si>
    <t>CNAE</t>
  </si>
  <si>
    <t>NFS_DESATV</t>
  </si>
  <si>
    <t>DescricaoAtividade</t>
  </si>
  <si>
    <t>NFS_CODTRI</t>
  </si>
  <si>
    <t>CodigoTributacaoMunicipio</t>
  </si>
  <si>
    <t>NFS_RECIMP</t>
  </si>
  <si>
    <t>Recolhimento</t>
  </si>
  <si>
    <t>NFS_TRIBUT</t>
  </si>
  <si>
    <t>Tributacao</t>
  </si>
  <si>
    <t>NFS_CNCCOO</t>
  </si>
  <si>
    <t>ConstrucaoCivil.CodigoObra</t>
  </si>
  <si>
    <t>NFS_CNCART</t>
  </si>
  <si>
    <t>ConstrucaoCivil.Art</t>
  </si>
  <si>
    <t>NFS_RPSNUM</t>
  </si>
  <si>
    <t>Rps.Numero</t>
  </si>
  <si>
    <t>NFS_RPSSER</t>
  </si>
  <si>
    <t>Rps.Serie</t>
  </si>
  <si>
    <t>NFS_RPSTIP</t>
  </si>
  <si>
    <t>Rps.Tipo</t>
  </si>
  <si>
    <t>NFS_RPSDAT</t>
  </si>
  <si>
    <t>Rps.DtEmissao</t>
  </si>
  <si>
    <t>NFS_ALCSLL</t>
  </si>
  <si>
    <t>ImpostosRetidos.AlqCsll</t>
  </si>
  <si>
    <t>NUMBER(15,2)</t>
  </si>
  <si>
    <t>NFS_VLCSLL</t>
  </si>
  <si>
    <t>ImpostosRetidos.VlrCsll</t>
  </si>
  <si>
    <t>NFS_ALCOFN</t>
  </si>
  <si>
    <t>ImpostosRetidos.AlqCofins</t>
  </si>
  <si>
    <t>NFS_VLCOFN</t>
  </si>
  <si>
    <t>ImpostosRetidos.VlrCofins</t>
  </si>
  <si>
    <t>NFS_ALPISP</t>
  </si>
  <si>
    <t>ImpostosRetidos.AlqPisPasep</t>
  </si>
  <si>
    <t>NFS_VLPISP</t>
  </si>
  <si>
    <t>ImpostosRetidos.VlrPisPasep</t>
  </si>
  <si>
    <t>NFS_ALIRRF</t>
  </si>
  <si>
    <t>ImpostosRetidos.AlqIrrf</t>
  </si>
  <si>
    <t>NFS_VLIRRF</t>
  </si>
  <si>
    <t>ImpostosRetidos.VlrIrrf</t>
  </si>
  <si>
    <t>NFS_ALINSS</t>
  </si>
  <si>
    <t>ImpostosRetidos.AlqInss</t>
  </si>
  <si>
    <t>NFS_VLINSS</t>
  </si>
  <si>
    <t>ImpostosRetidos.VlrInss</t>
  </si>
  <si>
    <t>NFS_ISSRAL</t>
  </si>
  <si>
    <t>ImpostosRetidos.AlqIssRetido</t>
  </si>
  <si>
    <t>NFS_ISSRVL</t>
  </si>
  <si>
    <t>ImpostosRetidos.VlrIssRetido</t>
  </si>
  <si>
    <t>NFS_VLRTOT</t>
  </si>
  <si>
    <t>VlrTotal</t>
  </si>
  <si>
    <t>NFS_VLRSER</t>
  </si>
  <si>
    <t>VlrServicos</t>
  </si>
  <si>
    <t>NFS_VLRLIQ</t>
  </si>
  <si>
    <t>VlrLiquido</t>
  </si>
  <si>
    <t>NFS_VLRDED</t>
  </si>
  <si>
    <t>VlrDeducoes</t>
  </si>
  <si>
    <t>NFS_VLRCRD</t>
  </si>
  <si>
    <t>VlrCredito</t>
  </si>
  <si>
    <t>NFS_VLRDES</t>
  </si>
  <si>
    <t>VlrDesconto</t>
  </si>
  <si>
    <t>NFS_VLRIMP</t>
  </si>
  <si>
    <t>VlrRetencoesFederais</t>
  </si>
  <si>
    <t>NFS_OUTIMP</t>
  </si>
  <si>
    <t>VlrOutrasRetencoes</t>
  </si>
  <si>
    <t>NFS_DESCON</t>
  </si>
  <si>
    <t>DescontoCondicionado</t>
  </si>
  <si>
    <t>NFS_DESINC</t>
  </si>
  <si>
    <t>DescontoIncondicionado</t>
  </si>
  <si>
    <t>NFS_BASCAL</t>
  </si>
  <si>
    <t>Iss.BaseCalculo</t>
  </si>
  <si>
    <t>NFS_ALQISS</t>
  </si>
  <si>
    <t>Iss.Aliquota</t>
  </si>
  <si>
    <t>NFS_VRLISS</t>
  </si>
  <si>
    <t>Iss.Vlr</t>
  </si>
  <si>
    <t>NFS_ISSDTV</t>
  </si>
  <si>
    <t>Iss.DtVenc</t>
  </si>
  <si>
    <t>-</t>
  </si>
  <si>
    <t>Itens.Item.SequenciaItem</t>
  </si>
  <si>
    <t>Sequencia do item(ordenação por descrição)</t>
  </si>
  <si>
    <t>NUMBER(8)</t>
  </si>
  <si>
    <t>TGD_ITMNFS</t>
  </si>
  <si>
    <t>ITM_PONUMB</t>
  </si>
  <si>
    <t>PO_Number</t>
  </si>
  <si>
    <t>ITM_DESCRI</t>
  </si>
  <si>
    <t>Itens.Item.Descricao</t>
  </si>
  <si>
    <t>ITM_TRIBUT</t>
  </si>
  <si>
    <t>Itens.Item.Tributavel</t>
  </si>
  <si>
    <t>VARCHAR2(2)</t>
  </si>
  <si>
    <t>ITM_QUANTI</t>
  </si>
  <si>
    <t>Itens.Item.Qtde</t>
  </si>
  <si>
    <t>ITM_VLRUNT</t>
  </si>
  <si>
    <t>Itens.Item.VlrUnitario</t>
  </si>
  <si>
    <t>ITM_VLRTOT</t>
  </si>
  <si>
    <t>Itens.Item.VlrTotal</t>
  </si>
  <si>
    <t>NFS_PCNUME</t>
  </si>
  <si>
    <t>PedidoCompra.Numero</t>
  </si>
  <si>
    <t>NFS_PCITEM</t>
  </si>
  <si>
    <t>PedidoCompra.Itens.Item</t>
  </si>
  <si>
    <t>NFS_INFADC</t>
  </si>
  <si>
    <t>OutrasInformacoes</t>
  </si>
  <si>
    <t>NFS_PARTIC</t>
  </si>
  <si>
    <t>Particularidades</t>
  </si>
  <si>
    <t>NFS_ITLSSE</t>
  </si>
  <si>
    <t>ItemListaServico</t>
  </si>
  <si>
    <t>NfsImagem</t>
  </si>
  <si>
    <t>Imagem da nota em formato Base64</t>
  </si>
  <si>
    <t>BASE64</t>
  </si>
  <si>
    <t>DocImagem</t>
  </si>
  <si>
    <t>TGD_RECIBO</t>
  </si>
  <si>
    <t>REC_TRACNP</t>
  </si>
  <si>
    <t>DadosEntrega.CnpjTransportador</t>
  </si>
  <si>
    <t>TGD_ITEREC</t>
  </si>
  <si>
    <t>ITR_DATREC</t>
  </si>
  <si>
    <t>DadosEntrega.DataRecebimento</t>
  </si>
  <si>
    <t>ITR_DATSAI</t>
  </si>
  <si>
    <t>DadosEntrega.DataSaida</t>
  </si>
  <si>
    <t>ITR_ASSVIS</t>
  </si>
  <si>
    <t>DadosEntega.AssinaturaVisivel</t>
  </si>
  <si>
    <t>TME_PREOCO</t>
  </si>
  <si>
    <t>POC_REMETE</t>
  </si>
  <si>
    <t>DadosComplementares.Remetente</t>
  </si>
  <si>
    <t>VARCHAR(255)</t>
  </si>
  <si>
    <t>TGD_DOCUME</t>
  </si>
  <si>
    <t>DOC_TIPDOC</t>
  </si>
  <si>
    <t>DadosComplementares.TipoDoc</t>
  </si>
  <si>
    <t>Tipo de documento</t>
  </si>
  <si>
    <t>TME_ITPROC</t>
  </si>
  <si>
    <t>IPO_DATAVL</t>
  </si>
  <si>
    <t>DadosComplementares.DataAprovacao</t>
  </si>
  <si>
    <t>Data da aprovação do item</t>
  </si>
  <si>
    <t>TNU_USUARI</t>
  </si>
  <si>
    <t>USU_LOGIN</t>
  </si>
  <si>
    <t>DadosComplementares.UsuarioAprovacao</t>
  </si>
  <si>
    <t>Usuário que aprovou</t>
  </si>
  <si>
    <t>IPO_OBS</t>
  </si>
  <si>
    <t>DadosComplementares.TextoAprovacao</t>
  </si>
  <si>
    <t>Texto de aprovação do item</t>
  </si>
  <si>
    <t>DOC_OCR_IDENTI</t>
  </si>
  <si>
    <t>DadosComplementares.IdOcorrencia</t>
  </si>
  <si>
    <t>Identificador da ocorrência</t>
  </si>
  <si>
    <t>POC_IDENTI</t>
  </si>
  <si>
    <t>DadosComplementares.IdProtocolo</t>
  </si>
  <si>
    <t>Table</t>
  </si>
  <si>
    <t>Coluna</t>
  </si>
  <si>
    <t>Tipo</t>
  </si>
  <si>
    <t>Comentário</t>
  </si>
  <si>
    <t>Sequencia</t>
  </si>
  <si>
    <t>nfs_identi</t>
  </si>
  <si>
    <t>number(8)</t>
  </si>
  <si>
    <t>identidade da nota fiscal de servico</t>
  </si>
  <si>
    <t>nfs_numero</t>
  </si>
  <si>
    <t>varchar2(35)</t>
  </si>
  <si>
    <t>número da nota fiscal de servico</t>
  </si>
  <si>
    <t>nfs_codver</t>
  </si>
  <si>
    <t>varchar2(65)</t>
  </si>
  <si>
    <t>codigo de verificacao da nota fiscal de servico</t>
  </si>
  <si>
    <t>nfs_datems</t>
  </si>
  <si>
    <t>date</t>
  </si>
  <si>
    <t>data de emissao da  nota fiscal de servico</t>
  </si>
  <si>
    <t>AAAA-MM-DDThh:mm:ss.0000000</t>
  </si>
  <si>
    <t>nfs_nmbsbt</t>
  </si>
  <si>
    <t>número da nfs-e substituida</t>
  </si>
  <si>
    <t>nfs_nserie</t>
  </si>
  <si>
    <t>número de serie da nfs-e</t>
  </si>
  <si>
    <t>nfs_datprs</t>
  </si>
  <si>
    <t>data da prestacao do servico nfs-e</t>
  </si>
  <si>
    <t>nfs_exibil</t>
  </si>
  <si>
    <t>exigibilidade da nfs-e</t>
  </si>
  <si>
    <t>nfs_tomcpf</t>
  </si>
  <si>
    <t>cpf do tomador da nfs-e</t>
  </si>
  <si>
    <t>00000000000</t>
  </si>
  <si>
    <t>nfs_tomcnp</t>
  </si>
  <si>
    <t>cnpj do tomador da nfs-e</t>
  </si>
  <si>
    <t>00000000000000</t>
  </si>
  <si>
    <t>nfs_tomaim</t>
  </si>
  <si>
    <t>inscricao municipal do tomador da nota fiscal de servico</t>
  </si>
  <si>
    <t>nfs_tomcdm</t>
  </si>
  <si>
    <t>inscricao municipal do tomador da nfs-e</t>
  </si>
  <si>
    <t>nfs_tomaie</t>
  </si>
  <si>
    <t>inscricao estadual do tomador da nfs-e</t>
  </si>
  <si>
    <t>nfs_tomnom</t>
  </si>
  <si>
    <t>nome do tomador da nfs-e</t>
  </si>
  <si>
    <t>nfs_tomras</t>
  </si>
  <si>
    <t>razao social do tomador da nfs-e.</t>
  </si>
  <si>
    <t>nfs_tomnft</t>
  </si>
  <si>
    <t>nome fantasia do tomador da nfs-e</t>
  </si>
  <si>
    <t>nfs_tomend</t>
  </si>
  <si>
    <t>varchar2(255)</t>
  </si>
  <si>
    <t>endereco do tomador da nota fiscal de servico</t>
  </si>
  <si>
    <t>nfs_tomnum</t>
  </si>
  <si>
    <t>número do endereco do tomador</t>
  </si>
  <si>
    <t>nfs_tomcmp</t>
  </si>
  <si>
    <t>varchar2(100)</t>
  </si>
  <si>
    <t>complemento do endereco do tomador</t>
  </si>
  <si>
    <t>nfs_tombai</t>
  </si>
  <si>
    <t>bairro do tomadorda nota fiscal de servico</t>
  </si>
  <si>
    <t>nfs_tomcep</t>
  </si>
  <si>
    <t>cep do tomador da nota fiscal de servico</t>
  </si>
  <si>
    <t>nfs_tomcid</t>
  </si>
  <si>
    <t>cidade do tomador da nota fiscal de servico</t>
  </si>
  <si>
    <t>nfs_tomauf</t>
  </si>
  <si>
    <t>uf do tomador da nota fiscal de servico</t>
  </si>
  <si>
    <t>nfs_tompai</t>
  </si>
  <si>
    <t>país do tomador do servico</t>
  </si>
  <si>
    <t>nfs_tomtel</t>
  </si>
  <si>
    <t>telefone do tomador da nota fiscal de servico</t>
  </si>
  <si>
    <t>nfs_tomeml</t>
  </si>
  <si>
    <t>email do tomador da nota fiscal de servico</t>
  </si>
  <si>
    <t>nfs_tomreg</t>
  </si>
  <si>
    <t>regime do tomador da nfs-e.</t>
  </si>
  <si>
    <t>nfs_tomcom</t>
  </si>
  <si>
    <t>codigo mobiliario do tomador</t>
  </si>
  <si>
    <t>nfs_precpf</t>
  </si>
  <si>
    <t>cpf do prestador da nfs-e</t>
  </si>
  <si>
    <t>nfs_precnp</t>
  </si>
  <si>
    <t>cnpj do prestador da nfs-e</t>
  </si>
  <si>
    <t>nfs_presim</t>
  </si>
  <si>
    <t>inscricao municipal do prestador da nota fiscal de servico</t>
  </si>
  <si>
    <t>nfs_precdm</t>
  </si>
  <si>
    <t>inscricao municipal do prestador da nfs-e</t>
  </si>
  <si>
    <t>nfs_presie</t>
  </si>
  <si>
    <t>inscricao estadual do prestador da nfs-e</t>
  </si>
  <si>
    <t>nfs_prenom</t>
  </si>
  <si>
    <t>nome do prestador da nfs-e</t>
  </si>
  <si>
    <t>nfs_preras</t>
  </si>
  <si>
    <t>razao social do prestador da nfs-e.</t>
  </si>
  <si>
    <t>nfs_prenft</t>
  </si>
  <si>
    <t>nome fantasia do prestador da nfs-e</t>
  </si>
  <si>
    <t>nfs_preend</t>
  </si>
  <si>
    <t>endereco do prestador da nota fiscal de servico</t>
  </si>
  <si>
    <t>nfs_prenum</t>
  </si>
  <si>
    <t>número do endereco do prestador</t>
  </si>
  <si>
    <t>nfs_precmp</t>
  </si>
  <si>
    <t>complemento do endereco do prestador</t>
  </si>
  <si>
    <t>nfs_prebai</t>
  </si>
  <si>
    <t>bairro do prestador da nota fiscal de servico</t>
  </si>
  <si>
    <t>nfs_precep</t>
  </si>
  <si>
    <t>cep do prestador da nota fiscal de servico</t>
  </si>
  <si>
    <t>nfs_precid</t>
  </si>
  <si>
    <t>cidade do prestador da nota fiscal de servico</t>
  </si>
  <si>
    <t>nfs_presuf</t>
  </si>
  <si>
    <t>uf do prestador da nota fiscal de servico</t>
  </si>
  <si>
    <t>nfs_prepai</t>
  </si>
  <si>
    <t>país do prestador do servico</t>
  </si>
  <si>
    <t>nfs_pretel</t>
  </si>
  <si>
    <t>varchar2(15)</t>
  </si>
  <si>
    <t>telefone do prestador da nota fiscal de servico</t>
  </si>
  <si>
    <t>nfs_preeml</t>
  </si>
  <si>
    <t>email do prestador da nota fiscal de servico</t>
  </si>
  <si>
    <t>nfs_prereg</t>
  </si>
  <si>
    <t>regime do prestador da nfs-e.</t>
  </si>
  <si>
    <t>nfs_precom</t>
  </si>
  <si>
    <t>codigo mobiliario do prestador</t>
  </si>
  <si>
    <t>nfs_intcnp</t>
  </si>
  <si>
    <t>cpf do intermediário (se pessoa física)</t>
  </si>
  <si>
    <t>nfs_intcpf</t>
  </si>
  <si>
    <t>cnpj do intermediário (se pessoa jurídica)</t>
  </si>
  <si>
    <t>nfs_intaim</t>
  </si>
  <si>
    <t>inscrição municipal do intermediário</t>
  </si>
  <si>
    <t>nfs_intcdm</t>
  </si>
  <si>
    <t>inscricao municipal do intermediário</t>
  </si>
  <si>
    <t>nfs_intaie</t>
  </si>
  <si>
    <t>inscrição estadual do intermediário</t>
  </si>
  <si>
    <t>nfs_intnom</t>
  </si>
  <si>
    <t>nome do intermediário</t>
  </si>
  <si>
    <t>nfs_intras</t>
  </si>
  <si>
    <t>razão social do intermediário</t>
  </si>
  <si>
    <t>nfs_intnft</t>
  </si>
  <si>
    <t>nome fantasia do intermediário</t>
  </si>
  <si>
    <t>nfs_intend</t>
  </si>
  <si>
    <t>endereco do intermediário</t>
  </si>
  <si>
    <t>nfs_intnum</t>
  </si>
  <si>
    <t>número do endereco do  intermediário</t>
  </si>
  <si>
    <t>nfs_intcmp</t>
  </si>
  <si>
    <t>complemento do endereco do  intermediário</t>
  </si>
  <si>
    <t>nfs_intbai</t>
  </si>
  <si>
    <t>bairro do intermediário</t>
  </si>
  <si>
    <t>nfs_intcep</t>
  </si>
  <si>
    <t>cep do intermediário</t>
  </si>
  <si>
    <t>nfs_intcid</t>
  </si>
  <si>
    <t>cidade do intermediário</t>
  </si>
  <si>
    <t>nfs_intesuf</t>
  </si>
  <si>
    <t>uf do intermediário</t>
  </si>
  <si>
    <t>nfs_intpai</t>
  </si>
  <si>
    <t>país do intermediário</t>
  </si>
  <si>
    <t>nfs_intsim</t>
  </si>
  <si>
    <t>Codigo Municipal de intermediário</t>
  </si>
  <si>
    <t>nfs_inttel</t>
  </si>
  <si>
    <t>telefone intermediário</t>
  </si>
  <si>
    <t>nfs_inteml</t>
  </si>
  <si>
    <t>e-mail intermediário</t>
  </si>
  <si>
    <t>nfs_intreg</t>
  </si>
  <si>
    <t>regime do intermediário</t>
  </si>
  <si>
    <t>nfs_intcom</t>
  </si>
  <si>
    <t>codigo mobiliario do intermediário</t>
  </si>
  <si>
    <t>nfs_desser</t>
  </si>
  <si>
    <t>varchar2(3000)</t>
  </si>
  <si>
    <t>discriminacao dos servicos</t>
  </si>
  <si>
    <t>nfs_infadc</t>
  </si>
  <si>
    <t>informacoes adicionais</t>
  </si>
  <si>
    <t>nfs_alcsll</t>
  </si>
  <si>
    <t>number(15,2)</t>
  </si>
  <si>
    <t>aliquota csll da nota fiscal de servico</t>
  </si>
  <si>
    <t>0,00</t>
  </si>
  <si>
    <t>nfs_vlcsll</t>
  </si>
  <si>
    <t>valor csll da nota fiscal de servico</t>
  </si>
  <si>
    <t>0.00</t>
  </si>
  <si>
    <t>nfs_alcofn</t>
  </si>
  <si>
    <t>aliquota cofins da nota fiscal de servico</t>
  </si>
  <si>
    <t>nfs_vlcofn</t>
  </si>
  <si>
    <t>valor cofins da nota fiscal de servico</t>
  </si>
  <si>
    <t>nfs_alpisp</t>
  </si>
  <si>
    <t>aliquota pis/pasep da nota fiscal de servico</t>
  </si>
  <si>
    <t>nfs_vlpisp</t>
  </si>
  <si>
    <t>valor pis/pasep da nota fiscal de servico</t>
  </si>
  <si>
    <t>nfs_alirrf</t>
  </si>
  <si>
    <t>aliquota irrf da nota fiscal de servico</t>
  </si>
  <si>
    <t>nfs_vlirrf</t>
  </si>
  <si>
    <t>valor irrf da nota fiscal de servico</t>
  </si>
  <si>
    <t>nfs_issral</t>
  </si>
  <si>
    <t>aliquota do iss retido</t>
  </si>
  <si>
    <t>nfs_issrvl</t>
  </si>
  <si>
    <t>valor do iss retido</t>
  </si>
  <si>
    <t>nfs_alinss</t>
  </si>
  <si>
    <t>aliquota inss da nota fiscal de servico</t>
  </si>
  <si>
    <t>nfs_vlinss</t>
  </si>
  <si>
    <t>valor inss da nota fiscal de servico</t>
  </si>
  <si>
    <t>nfs_bascal</t>
  </si>
  <si>
    <t>base de calculo iss</t>
  </si>
  <si>
    <t>nfs_alqiss</t>
  </si>
  <si>
    <t>aliquota iss</t>
  </si>
  <si>
    <t>nfs_vrliss</t>
  </si>
  <si>
    <t>valor de iss</t>
  </si>
  <si>
    <t>nfs_issdtv</t>
  </si>
  <si>
    <t>data de vencimento do iss a ser pago</t>
  </si>
  <si>
    <t>DD/MM/AAAA</t>
  </si>
  <si>
    <t>nfs_rpsnum</t>
  </si>
  <si>
    <t>número do rps da nfs-e</t>
  </si>
  <si>
    <t>nfs_rpsser</t>
  </si>
  <si>
    <t>serie do rps da nfs-e</t>
  </si>
  <si>
    <t>nfs_rpstip</t>
  </si>
  <si>
    <t>rps tipo</t>
  </si>
  <si>
    <t>nfs_rpsdat</t>
  </si>
  <si>
    <t>rps data de emissao</t>
  </si>
  <si>
    <t>nfs_cncart</t>
  </si>
  <si>
    <t>art da construcao civil da nfs-e</t>
  </si>
  <si>
    <t>nfs_cnccoo</t>
  </si>
  <si>
    <t>codigo da obra da nfs-e</t>
  </si>
  <si>
    <t>nfs_vlrtot</t>
  </si>
  <si>
    <t>valor total da nota fiscal de servico</t>
  </si>
  <si>
    <t>nfs_vlrser</t>
  </si>
  <si>
    <t>valor do servico da nota fiscal de servico</t>
  </si>
  <si>
    <t>nfs_vlrliq</t>
  </si>
  <si>
    <t>valor liquido da nota fiscal de servico</t>
  </si>
  <si>
    <t>nfs_vlrded</t>
  </si>
  <si>
    <t>valor das deducoes da nota fiscal de servico</t>
  </si>
  <si>
    <t>nfs_vlrcrd</t>
  </si>
  <si>
    <t>valor do credito da nfs-e</t>
  </si>
  <si>
    <t>nfs_vlrdes</t>
  </si>
  <si>
    <t>valor dos descontos da nfs-e</t>
  </si>
  <si>
    <t>nfs_vlrimp</t>
  </si>
  <si>
    <t>valor total das retencoes federais</t>
  </si>
  <si>
    <t>nfs_outimp</t>
  </si>
  <si>
    <t>valor de outras retencoes federais</t>
  </si>
  <si>
    <t>nfs_descon</t>
  </si>
  <si>
    <t>valor de desconto condicionado - padrão ginfes</t>
  </si>
  <si>
    <t>nfs_desinc</t>
  </si>
  <si>
    <t>valor de desconto incondicionado - padrão ginfes</t>
  </si>
  <si>
    <t>nfs_mescom</t>
  </si>
  <si>
    <t>mes da competencia da nfs-e</t>
  </si>
  <si>
    <t>nfs_cidser</t>
  </si>
  <si>
    <t>cidade de incidencia do servico</t>
  </si>
  <si>
    <t>nfs_recimp</t>
  </si>
  <si>
    <t>recolhimento do imposto da nfs-e</t>
  </si>
  <si>
    <t>nfs_tribut</t>
  </si>
  <si>
    <t>informacoes sobre tributacao da nfs-e</t>
  </si>
  <si>
    <t>nfs_nmcnae</t>
  </si>
  <si>
    <t>classificacao nacional atividades economicas</t>
  </si>
  <si>
    <t>nfs_desatv</t>
  </si>
  <si>
    <t>descrição das atividades</t>
  </si>
  <si>
    <t>nfs_tipser</t>
  </si>
  <si>
    <t>descrição tipo servico</t>
  </si>
  <si>
    <t>nfs_locpre</t>
  </si>
  <si>
    <t>local prestacao</t>
  </si>
  <si>
    <t>nfs_natopr</t>
  </si>
  <si>
    <t>natureza da operacao: 1:tributacao no municipio;  2: tributacao fora do municipio; 3: isencao; 4: imune; 5: exigibilidade suspensa por decisao judicial; 6: exigibilidade suspensa por procedimento administrativo.</t>
  </si>
  <si>
    <t>nfs_opttsn</t>
  </si>
  <si>
    <t>varchar2(1)</t>
  </si>
  <si>
    <t>optante do simple nacional (s/n)</t>
  </si>
  <si>
    <t>nfs_inccul</t>
  </si>
  <si>
    <t>incentivador da cultura (s/n)</t>
  </si>
  <si>
    <t>nfs_regesp</t>
  </si>
  <si>
    <t>regime especial de tributacao: 1: microempresa municipal;  2: estimativa; 3: sociedade de profissionais; 4: cooperativa.</t>
  </si>
  <si>
    <t>nfs_datpag</t>
  </si>
  <si>
    <t>data pagamento</t>
  </si>
  <si>
    <t>nfs_numgui</t>
  </si>
  <si>
    <t>número da guia da nfs-e</t>
  </si>
  <si>
    <t>nfs_itlsse</t>
  </si>
  <si>
    <t>item da lista de servico da nfs-e</t>
  </si>
  <si>
    <t>nfs_codtri</t>
  </si>
  <si>
    <t>codigo de tributacao municipal</t>
  </si>
  <si>
    <t>nfs_pcnume</t>
  </si>
  <si>
    <t>número do pedido de compra</t>
  </si>
  <si>
    <t>nfs_pcitem</t>
  </si>
  <si>
    <t>item do pedido de compra</t>
  </si>
  <si>
    <t>nfs_imgnfs</t>
  </si>
  <si>
    <t>blob</t>
  </si>
  <si>
    <t>imagem da nota fiscal de servico</t>
  </si>
  <si>
    <t>nfs_partic</t>
  </si>
  <si>
    <t>particularidades</t>
  </si>
  <si>
    <t>ITM_IDENTI</t>
  </si>
  <si>
    <t>Identidade da tabela Item da Nota Fiscal de Servico</t>
  </si>
  <si>
    <t>Descrição do Item da Nota Fiscal de Servico</t>
  </si>
  <si>
    <t>Item Triubutavel ou Nao?</t>
  </si>
  <si>
    <t>Quantidade de Itens</t>
  </si>
  <si>
    <t>Valor Unitario do Item</t>
  </si>
  <si>
    <t>Valor Total do Item</t>
  </si>
  <si>
    <t>ITM_NFS_IDENTI</t>
  </si>
  <si>
    <t>Chave Estrangeira da Nota Fiscal de Servico</t>
  </si>
  <si>
    <t>ITM_PRGCRI</t>
  </si>
  <si>
    <t>Programa que criou o registro</t>
  </si>
  <si>
    <t>ITM_DATCRI</t>
  </si>
  <si>
    <t>Data de criacao do registro</t>
  </si>
  <si>
    <t>ITM_USUCRI</t>
  </si>
  <si>
    <t>Usuario que criou o registro</t>
  </si>
  <si>
    <t>ITM_PRGALT</t>
  </si>
  <si>
    <t>Programa que alterou o registro</t>
  </si>
  <si>
    <t>ITM_DATALT</t>
  </si>
  <si>
    <t>Data de alteracao do registro</t>
  </si>
  <si>
    <t>ITM_USUALT</t>
  </si>
  <si>
    <t>Usuario que alterou o registro</t>
  </si>
  <si>
    <t>ITM_BDDUSU</t>
  </si>
  <si>
    <t>Usuario do banco de dados</t>
  </si>
  <si>
    <t>PO Number</t>
  </si>
  <si>
    <t>REC_IDENTI</t>
  </si>
  <si>
    <t>Identidade do Recibo</t>
  </si>
  <si>
    <t>REC_NUMERO</t>
  </si>
  <si>
    <t>número NF/Fatura</t>
  </si>
  <si>
    <t>REC_DATEMI</t>
  </si>
  <si>
    <t>Data de emissão</t>
  </si>
  <si>
    <t>REC_NUMPED</t>
  </si>
  <si>
    <t>número Pedido</t>
  </si>
  <si>
    <t>REC_VLRTOL</t>
  </si>
  <si>
    <t>Valor total</t>
  </si>
  <si>
    <t>REC_ITMPED</t>
  </si>
  <si>
    <t>Item do pedido</t>
  </si>
  <si>
    <t>REC_DOCFOR</t>
  </si>
  <si>
    <t>CNPJ Fornecedor</t>
  </si>
  <si>
    <t>REC_DOCGRD</t>
  </si>
  <si>
    <t>CNPJ Gerdau</t>
  </si>
  <si>
    <t>REC_OCP_IDENTI</t>
  </si>
  <si>
    <t>Id do percurso no Workflow</t>
  </si>
  <si>
    <t>REC_DOC_IDENTI</t>
  </si>
  <si>
    <t>Chave Estrangeira Referenciando Tabela de Documentos</t>
  </si>
  <si>
    <t>REC_PRGCRI</t>
  </si>
  <si>
    <t>REC_DATCRI</t>
  </si>
  <si>
    <t>REC_USUCRI</t>
  </si>
  <si>
    <t>REC_PRGALT</t>
  </si>
  <si>
    <t>REC_DATALT</t>
  </si>
  <si>
    <t>REC_USUALT</t>
  </si>
  <si>
    <t>REC_BDDUSU</t>
  </si>
  <si>
    <t>REC_SEQUEN</t>
  </si>
  <si>
    <t>Sequencia de Digitação/Conferente (step)</t>
  </si>
  <si>
    <t>REC_NSERIE</t>
  </si>
  <si>
    <t>Série da NFe</t>
  </si>
  <si>
    <t>REC_CHAACE</t>
  </si>
  <si>
    <t>Chave da NFe</t>
  </si>
  <si>
    <t>CNPJ do transportador</t>
  </si>
  <si>
    <t>REC_DATREC</t>
  </si>
  <si>
    <t>Data de recebimento</t>
  </si>
  <si>
    <t>REC_ASSVIS</t>
  </si>
  <si>
    <t>Assinatura Visivel? (S ou N)</t>
  </si>
  <si>
    <t>REC_HORREC</t>
  </si>
  <si>
    <t>INTERVAL DAY(2) TO SECOND(6)</t>
  </si>
  <si>
    <t>Hora do recebimento</t>
  </si>
  <si>
    <t>REC_DATSAI</t>
  </si>
  <si>
    <t>Data de saída</t>
  </si>
  <si>
    <t>REC_HORSAI</t>
  </si>
  <si>
    <t>Hora de saída</t>
  </si>
  <si>
    <t>REC_TIPDOC</t>
  </si>
  <si>
    <t>REC_SUBTIP</t>
  </si>
  <si>
    <t>Sub Tipo de Documento : [0] Normal, [1] Complemento, [2] Anulacao, [3] Substituto</t>
  </si>
  <si>
    <t>REC_OBSDOC</t>
  </si>
  <si>
    <t>Observações do documento (Ex.: COMPLEMENTAR, SUBSTITUTO, DEVOLUCAO e REENTREG)</t>
  </si>
  <si>
    <t>REC_INTDOC</t>
  </si>
  <si>
    <t>Documento CPF/CNPJ do intermediário</t>
  </si>
  <si>
    <t>REC_NRODIG</t>
  </si>
  <si>
    <t>Número Digitável</t>
  </si>
  <si>
    <t>REC_DATVCT</t>
  </si>
  <si>
    <t>Data de Vencimento</t>
  </si>
  <si>
    <t>ITR_IDENTI</t>
  </si>
  <si>
    <t>Identificador do item</t>
  </si>
  <si>
    <t>ITR_REC_IDENTI</t>
  </si>
  <si>
    <t>Identificador do Recibo (TGD_RECIBO)</t>
  </si>
  <si>
    <t>ITR_NUMERO</t>
  </si>
  <si>
    <t>Número do documento</t>
  </si>
  <si>
    <t>ITR_SERIE</t>
  </si>
  <si>
    <t>Série do documento</t>
  </si>
  <si>
    <t>ITR_CNPDES</t>
  </si>
  <si>
    <t>CPF/CNPJ do destinatário</t>
  </si>
  <si>
    <t>ITR_STAINT</t>
  </si>
  <si>
    <t>VARCHAR2(5)</t>
  </si>
  <si>
    <t>Status da Integração (0-Novo / 1-Enviado para integração / 2-Integrado com sucesso / 3-Falha integração)</t>
  </si>
  <si>
    <t>ITR_DATEMI</t>
  </si>
  <si>
    <t>ITR_HORREC</t>
  </si>
  <si>
    <t>ITR_HORSAI</t>
  </si>
  <si>
    <t>ITR_TIPDOC</t>
  </si>
  <si>
    <t>Tipo do documento (Ex.: NFE)</t>
  </si>
  <si>
    <t>ITR_CNPREM</t>
  </si>
  <si>
    <t>CNPJ do Remetente</t>
  </si>
  <si>
    <t>ITR_PRGCRI</t>
  </si>
  <si>
    <t>ITR_PRGALT</t>
  </si>
  <si>
    <t>ITR_USUCRI</t>
  </si>
  <si>
    <t>ITR_USUALT</t>
  </si>
  <si>
    <t>ITR_DATCRI</t>
  </si>
  <si>
    <t>ITR_DATALT</t>
  </si>
  <si>
    <t>ITR_USUBDD</t>
  </si>
  <si>
    <t>NUMBER</t>
  </si>
  <si>
    <t>Identificador da pre-ocorrencia</t>
  </si>
  <si>
    <t>POC_CEM_IDENTI</t>
  </si>
  <si>
    <t>Identificador da conta lida que gerou a pre-ocorrencia</t>
  </si>
  <si>
    <t>POC_DATEML</t>
  </si>
  <si>
    <t>Data de chegada do email</t>
  </si>
  <si>
    <t>POC_CAMINH</t>
  </si>
  <si>
    <t>VARCHAR2(40)</t>
  </si>
  <si>
    <t>Caminho no filesystem onde estão gravados os anexos do email</t>
  </si>
  <si>
    <t>POC_DATVIS</t>
  </si>
  <si>
    <t>Data da primeira visualização desta pre-ocorrencia no portal</t>
  </si>
  <si>
    <t>POC_PRGCRI</t>
  </si>
  <si>
    <t>POC_DATCRI</t>
  </si>
  <si>
    <t>POC_USUCRI</t>
  </si>
  <si>
    <t>POC_PRGALT</t>
  </si>
  <si>
    <t>POC_DATALT</t>
  </si>
  <si>
    <t>POC_USUALT</t>
  </si>
  <si>
    <t>POC_BDDUSU</t>
  </si>
  <si>
    <t>POC_ASSUNT</t>
  </si>
  <si>
    <t>Assunto do email</t>
  </si>
  <si>
    <t>POC_STATUS</t>
  </si>
  <si>
    <t>Status da pre-ocorrencia (&lt;A&gt;guardando/&lt;I&gt;niciada/&lt;F&gt;inalizada/&lt;N&gt;invalida/Em &lt;P&gt;rocessamento/&lt;R&gt;eprovada/&lt;B&gt;erro)</t>
  </si>
  <si>
    <t>Remetente do email</t>
  </si>
  <si>
    <t>POC_DSTORI</t>
  </si>
  <si>
    <t>Destinatarios originais</t>
  </si>
  <si>
    <t>POC_CCORI</t>
  </si>
  <si>
    <t>Destinatarios CC originais</t>
  </si>
  <si>
    <t>POC_HTML</t>
  </si>
  <si>
    <t>Determina se o conteudo do email contem codigos HTML (S/N)</t>
  </si>
  <si>
    <t>POC_CORPO</t>
  </si>
  <si>
    <t>CLOB</t>
  </si>
  <si>
    <t>Corpo do email na integra</t>
  </si>
  <si>
    <t>POC_MSGUID</t>
  </si>
  <si>
    <t>Message UniqueID - GUID exclusivo do email</t>
  </si>
  <si>
    <t>POC_IMPSTA</t>
  </si>
  <si>
    <t>Impresso (S/N)</t>
  </si>
  <si>
    <t>POC_TIPCNL</t>
  </si>
  <si>
    <t>Tipo de Canal (1 - Email / 2 - WebService / 3 - Recuperacao Manual / 4 - Recuperacao Automatica / 5 - FTP / 6 - Portal Upload / 7 - SFTP / 8 - Upload Nix)</t>
  </si>
  <si>
    <t>POC_AGRIPO</t>
  </si>
  <si>
    <t>Agrupa itens da Pré-ocorrência? (S ou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</si>
</sst>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hair">
          <color theme="0" tint="-0.249977111117893"/>
        </left>
        <right style="hair">
          <color theme="0" tint="-0.249977111117893"/>
        </right>
        <top style="hair">
          <color theme="0" tint="-0.249977111117893"/>
        </top>
        <bottom style="hair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hair">
          <color theme="0" tint="-0.249977111117893"/>
        </right>
        <top style="hair">
          <color theme="0" tint="-0.249977111117893"/>
        </top>
        <bottom style="hair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hair">
          <color theme="0" tint="-0.249977111117893"/>
        </left>
        <right style="hair">
          <color theme="0" tint="-0.249977111117893"/>
        </right>
        <top style="hair">
          <color theme="0" tint="-0.249977111117893"/>
        </top>
        <bottom style="hair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theme="0" tint="-0.249977111117893"/>
        </left>
        <right style="hair">
          <color theme="0" tint="-0.249977111117893"/>
        </right>
        <top style="hair">
          <color theme="0" tint="-0.249977111117893"/>
        </top>
        <bottom style="hair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theme="0" tint="-0.249977111117893"/>
        </left>
        <right style="hair">
          <color theme="0" tint="-0.249977111117893"/>
        </right>
        <top style="hair">
          <color theme="0" tint="-0.249977111117893"/>
        </top>
        <bottom style="hair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hair">
          <color theme="0" tint="-0.249977111117893"/>
        </left>
        <right style="hair">
          <color theme="0" tint="-0.249977111117893"/>
        </right>
        <top style="hair">
          <color theme="0" tint="-0.249977111117893"/>
        </top>
        <bottom style="hair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theme="0" tint="-0.249977111117893"/>
        </left>
        <right style="hair">
          <color theme="0" tint="-0.249977111117893"/>
        </right>
        <top style="hair">
          <color theme="0" tint="-0.249977111117893"/>
        </top>
        <bottom style="hair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theme="0" tint="-0.249977111117893"/>
        </left>
        <right style="hair">
          <color theme="0" tint="-0.249977111117893"/>
        </right>
        <top style="hair">
          <color theme="0" tint="-0.249977111117893"/>
        </top>
        <bottom style="hair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hair">
          <color theme="0" tint="-0.249977111117893"/>
        </left>
        <right style="hair">
          <color theme="0" tint="-0.249977111117893"/>
        </right>
        <top style="hair">
          <color theme="0" tint="-0.249977111117893"/>
        </top>
        <bottom style="hair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hair">
          <color theme="0" tint="-0.249977111117893"/>
        </left>
        <right style="hair">
          <color theme="0" tint="-0.249977111117893"/>
        </right>
        <top style="hair">
          <color theme="0" tint="-0.249977111117893"/>
        </top>
        <bottom style="hair">
          <color theme="0" tint="-0.249977111117893"/>
        </bottom>
        <vertical/>
        <horizontal/>
      </border>
    </dxf>
    <dxf>
      <border>
        <top style="hair">
          <color theme="0" tint="-0.249977111117893"/>
        </top>
      </border>
    </dxf>
    <dxf>
      <border outline="0">
        <left style="hair">
          <color theme="0" tint="-0.249977111117893"/>
        </left>
        <right style="hair">
          <color theme="0" tint="-0.249977111117893"/>
        </right>
        <top style="hair">
          <color theme="0" tint="-0.249977111117893"/>
        </top>
        <bottom style="hair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hair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theme="0" tint="-0.249977111117893"/>
        </left>
        <right style="hair">
          <color theme="0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ela1" displayName="Tabela1" ref="B3:K141" totalsRowShown="0" headerRowDxfId="14" dataDxfId="12" headerRowBorderDxfId="13" tableBorderDxfId="11" totalsRowBorderDxfId="10">
  <autoFilter ref="B3:K141"/>
  <tableColumns count="10">
    <tableColumn id="1" name="Tabela" dataDxfId="1"/>
    <tableColumn id="2" name="Campo" dataDxfId="0"/>
    <tableColumn id="3" name="XML" dataDxfId="9"/>
    <tableColumn id="7" name="Descrição" dataDxfId="8">
      <calculatedColumnFormula>IF(ISNA(VLOOKUP(Tabela1[[#This Row],[Campo]],Plan2!$B$2:$E$124,3,0)),"",VLOOKUP(Tabela1[[#This Row],[Campo]],Plan2!$B$2:$E$124,3,0))</calculatedColumnFormula>
    </tableColumn>
    <tableColumn id="16" name="Formatação" dataDxfId="7">
      <calculatedColumnFormula>IF(ISNA(VLOOKUP(Tabela1[[#This Row],[Campo]],Plan2!$B$2:$E$124,4,0)),"",VLOOKUP(Tabela1[[#This Row],[Campo]],Plan2!$B$2:$E$124,4,0))</calculatedColumnFormula>
    </tableColumn>
    <tableColumn id="9" name="Regra de preenchimento" dataDxfId="6"/>
    <tableColumn id="8" name="Tipo de dado" dataDxfId="5"/>
    <tableColumn id="11" name="1.2" dataDxfId="4"/>
    <tableColumn id="12" name="1.3" dataDxfId="3"/>
    <tableColumn id="13" name="NFS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K141"/>
  <sheetViews>
    <sheetView showGridLines="0" tabSelected="1" workbookViewId="0">
      <pane ySplit="3" topLeftCell="A4" activePane="bottomLeft" state="frozen"/>
      <selection pane="bottomLeft" activeCell="B1" sqref="B1:C1048576"/>
    </sheetView>
  </sheetViews>
  <sheetFormatPr defaultRowHeight="12.75" outlineLevelCol="1" x14ac:dyDescent="0.25"/>
  <cols>
    <col min="1" max="1" width="5.5703125" style="3" customWidth="1"/>
    <col min="2" max="3" width="36.42578125" style="3" hidden="1" customWidth="1" outlineLevel="1"/>
    <col min="4" max="4" width="36.42578125" style="3" customWidth="1" collapsed="1"/>
    <col min="5" max="5" width="38.5703125" style="3" customWidth="1"/>
    <col min="6" max="6" width="27.85546875" style="3" hidden="1" customWidth="1" outlineLevel="1"/>
    <col min="7" max="7" width="25.140625" style="3" hidden="1" customWidth="1" outlineLevel="1"/>
    <col min="8" max="8" width="14.85546875" style="3" bestFit="1" customWidth="1" collapsed="1"/>
    <col min="9" max="9" width="9.85546875" style="3" customWidth="1"/>
    <col min="10" max="10" width="10.5703125" style="3" customWidth="1"/>
    <col min="11" max="11" width="10.7109375" style="3" bestFit="1" customWidth="1"/>
    <col min="12" max="16384" width="9.140625" style="3"/>
  </cols>
  <sheetData>
    <row r="2" spans="2:11" ht="15" customHeight="1" x14ac:dyDescent="0.25">
      <c r="I2" s="21" t="s">
        <v>0</v>
      </c>
      <c r="J2" s="22"/>
      <c r="K2" s="23" t="s">
        <v>1</v>
      </c>
    </row>
    <row r="3" spans="2:11" x14ac:dyDescent="0.25"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9" t="s">
        <v>9</v>
      </c>
      <c r="J3" s="9" t="s">
        <v>10</v>
      </c>
      <c r="K3" s="7" t="s">
        <v>11</v>
      </c>
    </row>
    <row r="4" spans="2:11" x14ac:dyDescent="0.25">
      <c r="B4" s="5" t="s">
        <v>12</v>
      </c>
      <c r="C4" s="3" t="s">
        <v>13</v>
      </c>
      <c r="D4" s="3" t="s">
        <v>14</v>
      </c>
      <c r="E4" s="3" t="str">
        <f>IF(ISNA(VLOOKUP(Tabela1[[#This Row],[Campo]],Plan2!$B$2:$E$124,3,0)),"",VLOOKUP(Tabela1[[#This Row],[Campo]],Plan2!$B$2:$E$124,3,0))</f>
        <v/>
      </c>
      <c r="F4" s="1" t="str">
        <f>IF(ISNA(VLOOKUP(Tabela1[[#This Row],[Campo]],Plan2!$B$2:$E$124,4,0)),"",VLOOKUP(Tabela1[[#This Row],[Campo]],Plan2!$B$2:$E$124,4,0))</f>
        <v/>
      </c>
      <c r="H4" s="3" t="s">
        <v>15</v>
      </c>
      <c r="I4" s="10" t="s">
        <v>16</v>
      </c>
      <c r="J4" s="10" t="s">
        <v>16</v>
      </c>
      <c r="K4" s="1" t="s">
        <v>16</v>
      </c>
    </row>
    <row r="5" spans="2:11" x14ac:dyDescent="0.25">
      <c r="B5" s="5" t="s">
        <v>17</v>
      </c>
      <c r="C5" s="3" t="s">
        <v>18</v>
      </c>
      <c r="D5" s="3" t="s">
        <v>19</v>
      </c>
      <c r="E5" s="3" t="str">
        <f>IF(ISNA(VLOOKUP(Tabela1[[#This Row],[Campo]],Plan2!$B$2:$E$124,3,0)),"",VLOOKUP(Tabela1[[#This Row],[Campo]],Plan2!$B$2:$E$124,3,0))</f>
        <v>número da nota fiscal de servico</v>
      </c>
      <c r="F5" s="1" t="str">
        <f>IF(ISNA(VLOOKUP(Tabela1[[#This Row],[Campo]],Plan2!$B$2:$E$124,4,0)),"",VLOOKUP(Tabela1[[#This Row],[Campo]],Plan2!$B$2:$E$124,4,0))</f>
        <v>-</v>
      </c>
      <c r="H5" s="3" t="s">
        <v>20</v>
      </c>
      <c r="I5" s="10" t="s">
        <v>16</v>
      </c>
      <c r="J5" s="10" t="s">
        <v>16</v>
      </c>
      <c r="K5" s="1" t="s">
        <v>16</v>
      </c>
    </row>
    <row r="6" spans="2:11" x14ac:dyDescent="0.25">
      <c r="B6" s="5" t="s">
        <v>17</v>
      </c>
      <c r="C6" s="3" t="s">
        <v>21</v>
      </c>
      <c r="D6" s="3" t="s">
        <v>22</v>
      </c>
      <c r="E6" s="3" t="str">
        <f>IF(ISNA(VLOOKUP(Tabela1[[#This Row],[Campo]],Plan2!$B$2:$E$124,3,0)),"",VLOOKUP(Tabela1[[#This Row],[Campo]],Plan2!$B$2:$E$124,3,0))</f>
        <v>número de serie da nfs-e</v>
      </c>
      <c r="F6" s="1" t="str">
        <f>IF(ISNA(VLOOKUP(Tabela1[[#This Row],[Campo]],Plan2!$B$2:$E$124,4,0)),"",VLOOKUP(Tabela1[[#This Row],[Campo]],Plan2!$B$2:$E$124,4,0))</f>
        <v>-</v>
      </c>
      <c r="H6" s="3" t="s">
        <v>20</v>
      </c>
      <c r="I6" s="10" t="s">
        <v>16</v>
      </c>
      <c r="J6" s="10" t="s">
        <v>16</v>
      </c>
      <c r="K6" s="1" t="s">
        <v>16</v>
      </c>
    </row>
    <row r="7" spans="2:11" x14ac:dyDescent="0.25">
      <c r="B7" s="5" t="s">
        <v>17</v>
      </c>
      <c r="C7" s="3" t="s">
        <v>23</v>
      </c>
      <c r="D7" s="3" t="s">
        <v>24</v>
      </c>
      <c r="E7" s="3" t="str">
        <f>IF(ISNA(VLOOKUP(Tabela1[[#This Row],[Campo]],Plan2!$B$2:$E$124,3,0)),"",VLOOKUP(Tabela1[[#This Row],[Campo]],Plan2!$B$2:$E$124,3,0))</f>
        <v>data da prestacao do servico nfs-e</v>
      </c>
      <c r="F7" s="1" t="str">
        <f>IF(ISNA(VLOOKUP(Tabela1[[#This Row],[Campo]],Plan2!$B$2:$E$124,4,0)),"",VLOOKUP(Tabela1[[#This Row],[Campo]],Plan2!$B$2:$E$124,4,0))</f>
        <v>AAAA-MM-DDThh:mm:ss.0000000</v>
      </c>
      <c r="H7" s="3" t="s">
        <v>25</v>
      </c>
      <c r="I7" s="10" t="s">
        <v>16</v>
      </c>
      <c r="J7" s="10" t="s">
        <v>16</v>
      </c>
      <c r="K7" s="1" t="s">
        <v>16</v>
      </c>
    </row>
    <row r="8" spans="2:11" x14ac:dyDescent="0.25">
      <c r="B8" s="5" t="s">
        <v>17</v>
      </c>
      <c r="C8" s="3" t="s">
        <v>26</v>
      </c>
      <c r="D8" s="3" t="s">
        <v>27</v>
      </c>
      <c r="E8" s="3" t="str">
        <f>IF(ISNA(VLOOKUP(Tabela1[[#This Row],[Campo]],Plan2!$B$2:$E$124,3,0)),"",VLOOKUP(Tabela1[[#This Row],[Campo]],Plan2!$B$2:$E$124,3,0))</f>
        <v>data de emissao da  nota fiscal de servico</v>
      </c>
      <c r="F8" s="1" t="str">
        <f>IF(ISNA(VLOOKUP(Tabela1[[#This Row],[Campo]],Plan2!$B$2:$E$124,4,0)),"",VLOOKUP(Tabela1[[#This Row],[Campo]],Plan2!$B$2:$E$124,4,0))</f>
        <v>AAAA-MM-DDThh:mm:ss.0000000</v>
      </c>
      <c r="H8" s="3" t="s">
        <v>25</v>
      </c>
      <c r="I8" s="10" t="s">
        <v>16</v>
      </c>
      <c r="J8" s="10" t="s">
        <v>16</v>
      </c>
      <c r="K8" s="1" t="s">
        <v>16</v>
      </c>
    </row>
    <row r="9" spans="2:11" x14ac:dyDescent="0.25">
      <c r="B9" s="5" t="s">
        <v>17</v>
      </c>
      <c r="C9" s="3" t="s">
        <v>28</v>
      </c>
      <c r="D9" s="3" t="s">
        <v>29</v>
      </c>
      <c r="E9" s="3" t="str">
        <f>IF(ISNA(VLOOKUP(Tabela1[[#This Row],[Campo]],Plan2!$B$2:$E$124,3,0)),"",VLOOKUP(Tabela1[[#This Row],[Campo]],Plan2!$B$2:$E$124,3,0))</f>
        <v>codigo de verificacao da nota fiscal de servico</v>
      </c>
      <c r="F9" s="1" t="str">
        <f>IF(ISNA(VLOOKUP(Tabela1[[#This Row],[Campo]],Plan2!$B$2:$E$124,4,0)),"",VLOOKUP(Tabela1[[#This Row],[Campo]],Plan2!$B$2:$E$124,4,0))</f>
        <v>-</v>
      </c>
      <c r="H9" s="3" t="s">
        <v>30</v>
      </c>
      <c r="I9" s="10" t="s">
        <v>16</v>
      </c>
      <c r="J9" s="10" t="s">
        <v>16</v>
      </c>
      <c r="K9" s="1" t="s">
        <v>16</v>
      </c>
    </row>
    <row r="10" spans="2:11" x14ac:dyDescent="0.25">
      <c r="B10" s="5" t="s">
        <v>17</v>
      </c>
      <c r="C10" s="3" t="s">
        <v>31</v>
      </c>
      <c r="D10" s="3" t="s">
        <v>32</v>
      </c>
      <c r="E10" s="3" t="str">
        <f>IF(ISNA(VLOOKUP(Tabela1[[#This Row],[Campo]],Plan2!$B$2:$E$124,3,0)),"",VLOOKUP(Tabela1[[#This Row],[Campo]],Plan2!$B$2:$E$124,3,0))</f>
        <v>mes da competencia da nfs-e</v>
      </c>
      <c r="F10" s="1" t="str">
        <f>IF(ISNA(VLOOKUP(Tabela1[[#This Row],[Campo]],Plan2!$B$2:$E$124,4,0)),"",VLOOKUP(Tabela1[[#This Row],[Campo]],Plan2!$B$2:$E$124,4,0))</f>
        <v>-</v>
      </c>
      <c r="H10" s="3" t="s">
        <v>20</v>
      </c>
      <c r="I10" s="10" t="s">
        <v>16</v>
      </c>
      <c r="J10" s="10" t="s">
        <v>16</v>
      </c>
      <c r="K10" s="1" t="s">
        <v>16</v>
      </c>
    </row>
    <row r="11" spans="2:11" x14ac:dyDescent="0.25">
      <c r="B11" s="5" t="s">
        <v>17</v>
      </c>
      <c r="C11" s="3" t="s">
        <v>33</v>
      </c>
      <c r="D11" s="3" t="s">
        <v>34</v>
      </c>
      <c r="E11" s="3" t="str">
        <f>IF(ISNA(VLOOKUP(Tabela1[[#This Row],[Campo]],Plan2!$B$2:$E$124,3,0)),"",VLOOKUP(Tabela1[[#This Row],[Campo]],Plan2!$B$2:$E$124,3,0))</f>
        <v>cidade de incidencia do servico</v>
      </c>
      <c r="F11" s="1" t="str">
        <f>IF(ISNA(VLOOKUP(Tabela1[[#This Row],[Campo]],Plan2!$B$2:$E$124,4,0)),"",VLOOKUP(Tabela1[[#This Row],[Campo]],Plan2!$B$2:$E$124,4,0))</f>
        <v>-</v>
      </c>
      <c r="H11" s="3" t="s">
        <v>30</v>
      </c>
      <c r="I11" s="10" t="s">
        <v>16</v>
      </c>
      <c r="J11" s="10" t="s">
        <v>16</v>
      </c>
      <c r="K11" s="1" t="s">
        <v>16</v>
      </c>
    </row>
    <row r="12" spans="2:11" x14ac:dyDescent="0.25">
      <c r="B12" s="5" t="s">
        <v>17</v>
      </c>
      <c r="C12" s="3" t="s">
        <v>35</v>
      </c>
      <c r="D12" s="3" t="s">
        <v>36</v>
      </c>
      <c r="E12" s="3" t="str">
        <f>IF(ISNA(VLOOKUP(Tabela1[[#This Row],[Campo]],Plan2!$B$2:$E$124,3,0)),"",VLOOKUP(Tabela1[[#This Row],[Campo]],Plan2!$B$2:$E$124,3,0))</f>
        <v>local prestacao</v>
      </c>
      <c r="F12" s="1" t="str">
        <f>IF(ISNA(VLOOKUP(Tabela1[[#This Row],[Campo]],Plan2!$B$2:$E$124,4,0)),"",VLOOKUP(Tabela1[[#This Row],[Campo]],Plan2!$B$2:$E$124,4,0))</f>
        <v>-</v>
      </c>
      <c r="H12" s="3" t="s">
        <v>30</v>
      </c>
      <c r="I12" s="10" t="s">
        <v>16</v>
      </c>
      <c r="J12" s="10" t="s">
        <v>16</v>
      </c>
      <c r="K12" s="1" t="s">
        <v>16</v>
      </c>
    </row>
    <row r="13" spans="2:11" x14ac:dyDescent="0.25">
      <c r="B13" s="5" t="s">
        <v>17</v>
      </c>
      <c r="C13" s="3" t="s">
        <v>37</v>
      </c>
      <c r="D13" s="3" t="s">
        <v>38</v>
      </c>
      <c r="E13" s="3" t="str">
        <f>IF(ISNA(VLOOKUP(Tabela1[[#This Row],[Campo]],Plan2!$B$2:$E$124,3,0)),"",VLOOKUP(Tabela1[[#This Row],[Campo]],Plan2!$B$2:$E$124,3,0))</f>
        <v>número da nfs-e substituida</v>
      </c>
      <c r="F13" s="1" t="str">
        <f>IF(ISNA(VLOOKUP(Tabela1[[#This Row],[Campo]],Plan2!$B$2:$E$124,4,0)),"",VLOOKUP(Tabela1[[#This Row],[Campo]],Plan2!$B$2:$E$124,4,0))</f>
        <v>-</v>
      </c>
      <c r="H13" s="3" t="s">
        <v>20</v>
      </c>
      <c r="I13" s="10" t="s">
        <v>16</v>
      </c>
      <c r="J13" s="10" t="s">
        <v>16</v>
      </c>
      <c r="K13" s="1" t="s">
        <v>16</v>
      </c>
    </row>
    <row r="14" spans="2:11" x14ac:dyDescent="0.25">
      <c r="B14" s="5" t="s">
        <v>17</v>
      </c>
      <c r="C14" s="3" t="s">
        <v>39</v>
      </c>
      <c r="D14" s="3" t="s">
        <v>40</v>
      </c>
      <c r="E14" s="3" t="str">
        <f>IF(ISNA(VLOOKUP(Tabela1[[#This Row],[Campo]],Plan2!$B$2:$E$124,3,0)),"",VLOOKUP(Tabela1[[#This Row],[Campo]],Plan2!$B$2:$E$124,3,0))</f>
        <v>data pagamento</v>
      </c>
      <c r="F14" s="1" t="str">
        <f>IF(ISNA(VLOOKUP(Tabela1[[#This Row],[Campo]],Plan2!$B$2:$E$124,4,0)),"",VLOOKUP(Tabela1[[#This Row],[Campo]],Plan2!$B$2:$E$124,4,0))</f>
        <v>-</v>
      </c>
      <c r="H14" s="3" t="s">
        <v>25</v>
      </c>
      <c r="I14" s="10" t="s">
        <v>16</v>
      </c>
      <c r="J14" s="10" t="s">
        <v>16</v>
      </c>
      <c r="K14" s="1" t="s">
        <v>16</v>
      </c>
    </row>
    <row r="15" spans="2:11" x14ac:dyDescent="0.25">
      <c r="B15" s="5" t="s">
        <v>17</v>
      </c>
      <c r="C15" s="3" t="s">
        <v>41</v>
      </c>
      <c r="D15" s="3" t="s">
        <v>42</v>
      </c>
      <c r="E15" s="3" t="str">
        <f>IF(ISNA(VLOOKUP(Tabela1[[#This Row],[Campo]],Plan2!$B$2:$E$124,3,0)),"",VLOOKUP(Tabela1[[#This Row],[Campo]],Plan2!$B$2:$E$124,3,0))</f>
        <v>número da guia da nfs-e</v>
      </c>
      <c r="F15" s="1" t="str">
        <f>IF(ISNA(VLOOKUP(Tabela1[[#This Row],[Campo]],Plan2!$B$2:$E$124,4,0)),"",VLOOKUP(Tabela1[[#This Row],[Campo]],Plan2!$B$2:$E$124,4,0))</f>
        <v>-</v>
      </c>
      <c r="H15" s="3" t="s">
        <v>20</v>
      </c>
      <c r="I15" s="10" t="s">
        <v>16</v>
      </c>
      <c r="J15" s="10" t="s">
        <v>16</v>
      </c>
      <c r="K15" s="1" t="s">
        <v>16</v>
      </c>
    </row>
    <row r="16" spans="2:11" x14ac:dyDescent="0.25">
      <c r="B16" s="5" t="s">
        <v>17</v>
      </c>
      <c r="C16" s="3" t="s">
        <v>43</v>
      </c>
      <c r="D16" s="3" t="s">
        <v>44</v>
      </c>
      <c r="E16" s="3" t="str">
        <f>IF(ISNA(VLOOKUP(Tabela1[[#This Row],[Campo]],Plan2!$B$2:$E$124,3,0)),"",VLOOKUP(Tabela1[[#This Row],[Campo]],Plan2!$B$2:$E$124,3,0))</f>
        <v>descrição tipo servico</v>
      </c>
      <c r="F16" s="1" t="str">
        <f>IF(ISNA(VLOOKUP(Tabela1[[#This Row],[Campo]],Plan2!$B$2:$E$124,4,0)),"",VLOOKUP(Tabela1[[#This Row],[Campo]],Plan2!$B$2:$E$124,4,0))</f>
        <v>-</v>
      </c>
      <c r="H16" s="3" t="s">
        <v>45</v>
      </c>
      <c r="I16" s="10" t="s">
        <v>16</v>
      </c>
      <c r="J16" s="10" t="s">
        <v>16</v>
      </c>
      <c r="K16" s="1" t="s">
        <v>16</v>
      </c>
    </row>
    <row r="17" spans="2:11" x14ac:dyDescent="0.25">
      <c r="B17" s="5" t="s">
        <v>17</v>
      </c>
      <c r="C17" s="3" t="s">
        <v>46</v>
      </c>
      <c r="D17" s="3" t="s">
        <v>47</v>
      </c>
      <c r="E17" s="3" t="str">
        <f>IF(ISNA(VLOOKUP(Tabela1[[#This Row],[Campo]],Plan2!$B$2:$E$124,3,0)),"",VLOOKUP(Tabela1[[#This Row],[Campo]],Plan2!$B$2:$E$124,3,0))</f>
        <v>discriminacao dos servicos</v>
      </c>
      <c r="F17" s="1" t="str">
        <f>IF(ISNA(VLOOKUP(Tabela1[[#This Row],[Campo]],Plan2!$B$2:$E$124,4,0)),"",VLOOKUP(Tabela1[[#This Row],[Campo]],Plan2!$B$2:$E$124,4,0))</f>
        <v>-</v>
      </c>
      <c r="H17" s="3" t="s">
        <v>45</v>
      </c>
      <c r="I17" s="10" t="s">
        <v>16</v>
      </c>
      <c r="J17" s="10" t="s">
        <v>16</v>
      </c>
      <c r="K17" s="1" t="s">
        <v>16</v>
      </c>
    </row>
    <row r="18" spans="2:11" x14ac:dyDescent="0.25">
      <c r="B18" s="5" t="s">
        <v>17</v>
      </c>
      <c r="C18" s="3" t="s">
        <v>48</v>
      </c>
      <c r="D18" s="3" t="s">
        <v>49</v>
      </c>
      <c r="E18" s="3" t="str">
        <f>IF(ISNA(VLOOKUP(Tabela1[[#This Row],[Campo]],Plan2!$B$2:$E$124,3,0)),"",VLOOKUP(Tabela1[[#This Row],[Campo]],Plan2!$B$2:$E$124,3,0))</f>
        <v>cpf do tomador da nfs-e</v>
      </c>
      <c r="F18" s="1" t="str">
        <f>IF(ISNA(VLOOKUP(Tabela1[[#This Row],[Campo]],Plan2!$B$2:$E$124,4,0)),"",VLOOKUP(Tabela1[[#This Row],[Campo]],Plan2!$B$2:$E$124,4,0))</f>
        <v>00000000000</v>
      </c>
      <c r="H18" s="3" t="s">
        <v>20</v>
      </c>
      <c r="I18" s="10" t="s">
        <v>16</v>
      </c>
      <c r="J18" s="10" t="s">
        <v>16</v>
      </c>
      <c r="K18" s="1" t="s">
        <v>16</v>
      </c>
    </row>
    <row r="19" spans="2:11" x14ac:dyDescent="0.25">
      <c r="B19" s="5" t="s">
        <v>17</v>
      </c>
      <c r="C19" s="3" t="s">
        <v>50</v>
      </c>
      <c r="D19" s="3" t="s">
        <v>51</v>
      </c>
      <c r="E19" s="3" t="str">
        <f>IF(ISNA(VLOOKUP(Tabela1[[#This Row],[Campo]],Plan2!$B$2:$E$124,3,0)),"",VLOOKUP(Tabela1[[#This Row],[Campo]],Plan2!$B$2:$E$124,3,0))</f>
        <v>cnpj do tomador da nfs-e</v>
      </c>
      <c r="F19" s="1" t="str">
        <f>IF(ISNA(VLOOKUP(Tabela1[[#This Row],[Campo]],Plan2!$B$2:$E$124,4,0)),"",VLOOKUP(Tabela1[[#This Row],[Campo]],Plan2!$B$2:$E$124,4,0))</f>
        <v>00000000000000</v>
      </c>
      <c r="H19" s="3" t="s">
        <v>20</v>
      </c>
      <c r="I19" s="10" t="s">
        <v>16</v>
      </c>
      <c r="J19" s="10" t="s">
        <v>16</v>
      </c>
      <c r="K19" s="1" t="s">
        <v>16</v>
      </c>
    </row>
    <row r="20" spans="2:11" x14ac:dyDescent="0.25">
      <c r="B20" s="5" t="s">
        <v>17</v>
      </c>
      <c r="C20" s="3" t="s">
        <v>52</v>
      </c>
      <c r="D20" s="3" t="s">
        <v>53</v>
      </c>
      <c r="E20" s="3" t="str">
        <f>IF(ISNA(VLOOKUP(Tabela1[[#This Row],[Campo]],Plan2!$B$2:$E$124,3,0)),"",VLOOKUP(Tabela1[[#This Row],[Campo]],Plan2!$B$2:$E$124,3,0))</f>
        <v>nome do tomador da nfs-e</v>
      </c>
      <c r="F20" s="1" t="str">
        <f>IF(ISNA(VLOOKUP(Tabela1[[#This Row],[Campo]],Plan2!$B$2:$E$124,4,0)),"",VLOOKUP(Tabela1[[#This Row],[Campo]],Plan2!$B$2:$E$124,4,0))</f>
        <v>-</v>
      </c>
      <c r="H20" s="3" t="s">
        <v>54</v>
      </c>
      <c r="I20" s="10" t="s">
        <v>16</v>
      </c>
      <c r="J20" s="10" t="s">
        <v>16</v>
      </c>
      <c r="K20" s="1" t="s">
        <v>16</v>
      </c>
    </row>
    <row r="21" spans="2:11" x14ac:dyDescent="0.25">
      <c r="B21" s="5" t="s">
        <v>17</v>
      </c>
      <c r="C21" s="3" t="s">
        <v>55</v>
      </c>
      <c r="D21" s="3" t="s">
        <v>56</v>
      </c>
      <c r="E21" s="3" t="str">
        <f>IF(ISNA(VLOOKUP(Tabela1[[#This Row],[Campo]],Plan2!$B$2:$E$124,3,0)),"",VLOOKUP(Tabela1[[#This Row],[Campo]],Plan2!$B$2:$E$124,3,0))</f>
        <v>razao social do tomador da nfs-e.</v>
      </c>
      <c r="F21" s="1" t="str">
        <f>IF(ISNA(VLOOKUP(Tabela1[[#This Row],[Campo]],Plan2!$B$2:$E$124,4,0)),"",VLOOKUP(Tabela1[[#This Row],[Campo]],Plan2!$B$2:$E$124,4,0))</f>
        <v>-</v>
      </c>
      <c r="H21" s="3" t="s">
        <v>54</v>
      </c>
      <c r="I21" s="10" t="s">
        <v>16</v>
      </c>
      <c r="J21" s="10" t="s">
        <v>16</v>
      </c>
      <c r="K21" s="1" t="s">
        <v>16</v>
      </c>
    </row>
    <row r="22" spans="2:11" x14ac:dyDescent="0.25">
      <c r="B22" s="5" t="s">
        <v>17</v>
      </c>
      <c r="C22" s="3" t="s">
        <v>57</v>
      </c>
      <c r="D22" s="3" t="s">
        <v>58</v>
      </c>
      <c r="E22" s="3" t="str">
        <f>IF(ISNA(VLOOKUP(Tabela1[[#This Row],[Campo]],Plan2!$B$2:$E$124,3,0)),"",VLOOKUP(Tabela1[[#This Row],[Campo]],Plan2!$B$2:$E$124,3,0))</f>
        <v>nome fantasia do tomador da nfs-e</v>
      </c>
      <c r="F22" s="1" t="str">
        <f>IF(ISNA(VLOOKUP(Tabela1[[#This Row],[Campo]],Plan2!$B$2:$E$124,4,0)),"",VLOOKUP(Tabela1[[#This Row],[Campo]],Plan2!$B$2:$E$124,4,0))</f>
        <v>-</v>
      </c>
      <c r="H22" s="3" t="s">
        <v>30</v>
      </c>
      <c r="I22" s="10" t="s">
        <v>16</v>
      </c>
      <c r="J22" s="10" t="s">
        <v>16</v>
      </c>
      <c r="K22" s="1" t="s">
        <v>16</v>
      </c>
    </row>
    <row r="23" spans="2:11" x14ac:dyDescent="0.25">
      <c r="B23" s="5" t="s">
        <v>17</v>
      </c>
      <c r="C23" s="3" t="s">
        <v>59</v>
      </c>
      <c r="D23" s="3" t="s">
        <v>60</v>
      </c>
      <c r="E23" s="3" t="str">
        <f>IF(ISNA(VLOOKUP(Tabela1[[#This Row],[Campo]],Plan2!$B$2:$E$124,3,0)),"",VLOOKUP(Tabela1[[#This Row],[Campo]],Plan2!$B$2:$E$124,3,0))</f>
        <v>inscricao municipal do tomador da nota fiscal de servico</v>
      </c>
      <c r="F23" s="1" t="str">
        <f>IF(ISNA(VLOOKUP(Tabela1[[#This Row],[Campo]],Plan2!$B$2:$E$124,4,0)),"",VLOOKUP(Tabela1[[#This Row],[Campo]],Plan2!$B$2:$E$124,4,0))</f>
        <v>-</v>
      </c>
      <c r="H23" s="3" t="s">
        <v>20</v>
      </c>
      <c r="I23" s="10" t="s">
        <v>16</v>
      </c>
      <c r="J23" s="10" t="s">
        <v>16</v>
      </c>
      <c r="K23" s="1" t="s">
        <v>16</v>
      </c>
    </row>
    <row r="24" spans="2:11" x14ac:dyDescent="0.25">
      <c r="B24" s="5" t="s">
        <v>17</v>
      </c>
      <c r="C24" s="3" t="s">
        <v>61</v>
      </c>
      <c r="D24" s="3" t="s">
        <v>62</v>
      </c>
      <c r="E24" s="3" t="str">
        <f>IF(ISNA(VLOOKUP(Tabela1[[#This Row],[Campo]],Plan2!$B$2:$E$124,3,0)),"",VLOOKUP(Tabela1[[#This Row],[Campo]],Plan2!$B$2:$E$124,3,0))</f>
        <v>codigo mobiliario do tomador</v>
      </c>
      <c r="F24" s="1" t="str">
        <f>IF(ISNA(VLOOKUP(Tabela1[[#This Row],[Campo]],Plan2!$B$2:$E$124,4,0)),"",VLOOKUP(Tabela1[[#This Row],[Campo]],Plan2!$B$2:$E$124,4,0))</f>
        <v>-</v>
      </c>
      <c r="H24" s="3" t="s">
        <v>20</v>
      </c>
      <c r="I24" s="10" t="s">
        <v>16</v>
      </c>
      <c r="J24" s="10" t="s">
        <v>16</v>
      </c>
      <c r="K24" s="1" t="s">
        <v>16</v>
      </c>
    </row>
    <row r="25" spans="2:11" x14ac:dyDescent="0.25">
      <c r="B25" s="5" t="s">
        <v>17</v>
      </c>
      <c r="C25" s="3" t="s">
        <v>63</v>
      </c>
      <c r="D25" s="3" t="s">
        <v>64</v>
      </c>
      <c r="E25" s="3" t="str">
        <f>IF(ISNA(VLOOKUP(Tabela1[[#This Row],[Campo]],Plan2!$B$2:$E$124,3,0)),"",VLOOKUP(Tabela1[[#This Row],[Campo]],Plan2!$B$2:$E$124,3,0))</f>
        <v>inscricao estadual do tomador da nfs-e</v>
      </c>
      <c r="F25" s="1" t="str">
        <f>IF(ISNA(VLOOKUP(Tabela1[[#This Row],[Campo]],Plan2!$B$2:$E$124,4,0)),"",VLOOKUP(Tabela1[[#This Row],[Campo]],Plan2!$B$2:$E$124,4,0))</f>
        <v>-</v>
      </c>
      <c r="H25" s="3" t="s">
        <v>20</v>
      </c>
      <c r="I25" s="10" t="s">
        <v>16</v>
      </c>
      <c r="J25" s="10" t="s">
        <v>16</v>
      </c>
      <c r="K25" s="1" t="s">
        <v>16</v>
      </c>
    </row>
    <row r="26" spans="2:11" x14ac:dyDescent="0.25">
      <c r="B26" s="5" t="s">
        <v>17</v>
      </c>
      <c r="C26" s="3" t="s">
        <v>65</v>
      </c>
      <c r="D26" s="3" t="s">
        <v>66</v>
      </c>
      <c r="E26" s="3" t="str">
        <f>IF(ISNA(VLOOKUP(Tabela1[[#This Row],[Campo]],Plan2!$B$2:$E$124,3,0)),"",VLOOKUP(Tabela1[[#This Row],[Campo]],Plan2!$B$2:$E$124,3,0))</f>
        <v>cep do tomador da nota fiscal de servico</v>
      </c>
      <c r="F26" s="1" t="str">
        <f>IF(ISNA(VLOOKUP(Tabela1[[#This Row],[Campo]],Plan2!$B$2:$E$124,4,0)),"",VLOOKUP(Tabela1[[#This Row],[Campo]],Plan2!$B$2:$E$124,4,0))</f>
        <v>-</v>
      </c>
      <c r="H26" s="3" t="s">
        <v>20</v>
      </c>
      <c r="I26" s="10" t="s">
        <v>16</v>
      </c>
      <c r="J26" s="10" t="s">
        <v>16</v>
      </c>
      <c r="K26" s="1" t="s">
        <v>16</v>
      </c>
    </row>
    <row r="27" spans="2:11" x14ac:dyDescent="0.25">
      <c r="B27" s="5" t="s">
        <v>17</v>
      </c>
      <c r="C27" s="3" t="s">
        <v>67</v>
      </c>
      <c r="D27" s="3" t="s">
        <v>68</v>
      </c>
      <c r="E27" s="3" t="str">
        <f>IF(ISNA(VLOOKUP(Tabela1[[#This Row],[Campo]],Plan2!$B$2:$E$124,3,0)),"",VLOOKUP(Tabela1[[#This Row],[Campo]],Plan2!$B$2:$E$124,3,0))</f>
        <v>endereco do tomador da nota fiscal de servico</v>
      </c>
      <c r="F27" s="1" t="str">
        <f>IF(ISNA(VLOOKUP(Tabela1[[#This Row],[Campo]],Plan2!$B$2:$E$124,4,0)),"",VLOOKUP(Tabela1[[#This Row],[Campo]],Plan2!$B$2:$E$124,4,0))</f>
        <v>-</v>
      </c>
      <c r="H27" s="3" t="s">
        <v>54</v>
      </c>
      <c r="I27" s="10" t="s">
        <v>16</v>
      </c>
      <c r="J27" s="10" t="s">
        <v>16</v>
      </c>
      <c r="K27" s="1" t="s">
        <v>16</v>
      </c>
    </row>
    <row r="28" spans="2:11" x14ac:dyDescent="0.25">
      <c r="B28" s="5" t="s">
        <v>17</v>
      </c>
      <c r="C28" s="3" t="s">
        <v>69</v>
      </c>
      <c r="D28" s="3" t="s">
        <v>70</v>
      </c>
      <c r="E28" s="3" t="str">
        <f>IF(ISNA(VLOOKUP(Tabela1[[#This Row],[Campo]],Plan2!$B$2:$E$124,3,0)),"",VLOOKUP(Tabela1[[#This Row],[Campo]],Plan2!$B$2:$E$124,3,0))</f>
        <v>número do endereco do tomador</v>
      </c>
      <c r="F28" s="1" t="str">
        <f>IF(ISNA(VLOOKUP(Tabela1[[#This Row],[Campo]],Plan2!$B$2:$E$124,4,0)),"",VLOOKUP(Tabela1[[#This Row],[Campo]],Plan2!$B$2:$E$124,4,0))</f>
        <v>-</v>
      </c>
      <c r="H28" s="3" t="s">
        <v>30</v>
      </c>
      <c r="I28" s="10" t="s">
        <v>16</v>
      </c>
      <c r="J28" s="10" t="s">
        <v>16</v>
      </c>
      <c r="K28" s="1" t="s">
        <v>16</v>
      </c>
    </row>
    <row r="29" spans="2:11" x14ac:dyDescent="0.25">
      <c r="B29" s="5" t="s">
        <v>17</v>
      </c>
      <c r="C29" s="3" t="s">
        <v>71</v>
      </c>
      <c r="D29" s="3" t="s">
        <v>72</v>
      </c>
      <c r="E29" s="3" t="str">
        <f>IF(ISNA(VLOOKUP(Tabela1[[#This Row],[Campo]],Plan2!$B$2:$E$124,3,0)),"",VLOOKUP(Tabela1[[#This Row],[Campo]],Plan2!$B$2:$E$124,3,0))</f>
        <v>bairro do tomadorda nota fiscal de servico</v>
      </c>
      <c r="F29" s="1" t="str">
        <f>IF(ISNA(VLOOKUP(Tabela1[[#This Row],[Campo]],Plan2!$B$2:$E$124,4,0)),"",VLOOKUP(Tabela1[[#This Row],[Campo]],Plan2!$B$2:$E$124,4,0))</f>
        <v>-</v>
      </c>
      <c r="H29" s="3" t="s">
        <v>30</v>
      </c>
      <c r="I29" s="10" t="s">
        <v>16</v>
      </c>
      <c r="J29" s="10" t="s">
        <v>16</v>
      </c>
      <c r="K29" s="1" t="s">
        <v>16</v>
      </c>
    </row>
    <row r="30" spans="2:11" x14ac:dyDescent="0.25">
      <c r="B30" s="5" t="s">
        <v>17</v>
      </c>
      <c r="C30" s="3" t="s">
        <v>73</v>
      </c>
      <c r="D30" s="3" t="s">
        <v>74</v>
      </c>
      <c r="E30" s="3" t="str">
        <f>IF(ISNA(VLOOKUP(Tabela1[[#This Row],[Campo]],Plan2!$B$2:$E$124,3,0)),"",VLOOKUP(Tabela1[[#This Row],[Campo]],Plan2!$B$2:$E$124,3,0))</f>
        <v>complemento do endereco do tomador</v>
      </c>
      <c r="F30" s="1" t="str">
        <f>IF(ISNA(VLOOKUP(Tabela1[[#This Row],[Campo]],Plan2!$B$2:$E$124,4,0)),"",VLOOKUP(Tabela1[[#This Row],[Campo]],Plan2!$B$2:$E$124,4,0))</f>
        <v>-</v>
      </c>
      <c r="H30" s="3" t="s">
        <v>75</v>
      </c>
      <c r="I30" s="10" t="s">
        <v>16</v>
      </c>
      <c r="J30" s="10" t="s">
        <v>16</v>
      </c>
      <c r="K30" s="1" t="s">
        <v>16</v>
      </c>
    </row>
    <row r="31" spans="2:11" x14ac:dyDescent="0.25">
      <c r="B31" s="5" t="s">
        <v>17</v>
      </c>
      <c r="C31" s="3" t="s">
        <v>76</v>
      </c>
      <c r="D31" s="3" t="s">
        <v>77</v>
      </c>
      <c r="E31" s="3" t="str">
        <f>IF(ISNA(VLOOKUP(Tabela1[[#This Row],[Campo]],Plan2!$B$2:$E$124,3,0)),"",VLOOKUP(Tabela1[[#This Row],[Campo]],Plan2!$B$2:$E$124,3,0))</f>
        <v>cidade do tomador da nota fiscal de servico</v>
      </c>
      <c r="F31" s="1" t="str">
        <f>IF(ISNA(VLOOKUP(Tabela1[[#This Row],[Campo]],Plan2!$B$2:$E$124,4,0)),"",VLOOKUP(Tabela1[[#This Row],[Campo]],Plan2!$B$2:$E$124,4,0))</f>
        <v>-</v>
      </c>
      <c r="H31" s="3" t="s">
        <v>20</v>
      </c>
      <c r="I31" s="10" t="s">
        <v>16</v>
      </c>
      <c r="J31" s="10" t="s">
        <v>16</v>
      </c>
      <c r="K31" s="1" t="s">
        <v>16</v>
      </c>
    </row>
    <row r="32" spans="2:11" x14ac:dyDescent="0.25">
      <c r="B32" s="5" t="s">
        <v>17</v>
      </c>
      <c r="C32" s="3" t="s">
        <v>78</v>
      </c>
      <c r="D32" s="3" t="s">
        <v>79</v>
      </c>
      <c r="E32" s="3" t="str">
        <f>IF(ISNA(VLOOKUP(Tabela1[[#This Row],[Campo]],Plan2!$B$2:$E$124,3,0)),"",VLOOKUP(Tabela1[[#This Row],[Campo]],Plan2!$B$2:$E$124,3,0))</f>
        <v>uf do tomador da nota fiscal de servico</v>
      </c>
      <c r="F32" s="1" t="str">
        <f>IF(ISNA(VLOOKUP(Tabela1[[#This Row],[Campo]],Plan2!$B$2:$E$124,4,0)),"",VLOOKUP(Tabela1[[#This Row],[Campo]],Plan2!$B$2:$E$124,4,0))</f>
        <v>-</v>
      </c>
      <c r="H32" s="3" t="s">
        <v>20</v>
      </c>
      <c r="I32" s="10" t="s">
        <v>16</v>
      </c>
      <c r="J32" s="10" t="s">
        <v>16</v>
      </c>
      <c r="K32" s="1" t="s">
        <v>16</v>
      </c>
    </row>
    <row r="33" spans="2:11" x14ac:dyDescent="0.25">
      <c r="B33" s="5" t="s">
        <v>17</v>
      </c>
      <c r="C33" s="3" t="s">
        <v>80</v>
      </c>
      <c r="D33" s="3" t="s">
        <v>81</v>
      </c>
      <c r="E33" s="3" t="str">
        <f>IF(ISNA(VLOOKUP(Tabela1[[#This Row],[Campo]],Plan2!$B$2:$E$124,3,0)),"",VLOOKUP(Tabela1[[#This Row],[Campo]],Plan2!$B$2:$E$124,3,0))</f>
        <v>país do tomador do servico</v>
      </c>
      <c r="F33" s="1" t="str">
        <f>IF(ISNA(VLOOKUP(Tabela1[[#This Row],[Campo]],Plan2!$B$2:$E$124,4,0)),"",VLOOKUP(Tabela1[[#This Row],[Campo]],Plan2!$B$2:$E$124,4,0))</f>
        <v>-</v>
      </c>
      <c r="H33" s="3" t="s">
        <v>30</v>
      </c>
      <c r="I33" s="10" t="s">
        <v>16</v>
      </c>
      <c r="J33" s="10" t="s">
        <v>16</v>
      </c>
      <c r="K33" s="1" t="s">
        <v>16</v>
      </c>
    </row>
    <row r="34" spans="2:11" x14ac:dyDescent="0.25">
      <c r="B34" s="5" t="s">
        <v>17</v>
      </c>
      <c r="C34" s="3" t="s">
        <v>82</v>
      </c>
      <c r="D34" s="3" t="s">
        <v>83</v>
      </c>
      <c r="E34" s="3" t="str">
        <f>IF(ISNA(VLOOKUP(Tabela1[[#This Row],[Campo]],Plan2!$B$2:$E$124,3,0)),"",VLOOKUP(Tabela1[[#This Row],[Campo]],Plan2!$B$2:$E$124,3,0))</f>
        <v>regime do tomador da nfs-e.</v>
      </c>
      <c r="F34" s="1" t="str">
        <f>IF(ISNA(VLOOKUP(Tabela1[[#This Row],[Campo]],Plan2!$B$2:$E$124,4,0)),"",VLOOKUP(Tabela1[[#This Row],[Campo]],Plan2!$B$2:$E$124,4,0))</f>
        <v>-</v>
      </c>
      <c r="H34" s="3" t="s">
        <v>30</v>
      </c>
      <c r="I34" s="10" t="s">
        <v>16</v>
      </c>
      <c r="J34" s="10" t="s">
        <v>16</v>
      </c>
      <c r="K34" s="1" t="s">
        <v>16</v>
      </c>
    </row>
    <row r="35" spans="2:11" x14ac:dyDescent="0.25">
      <c r="B35" s="5" t="s">
        <v>17</v>
      </c>
      <c r="C35" s="3" t="s">
        <v>84</v>
      </c>
      <c r="D35" s="3" t="s">
        <v>85</v>
      </c>
      <c r="E35" s="3" t="str">
        <f>IF(ISNA(VLOOKUP(Tabela1[[#This Row],[Campo]],Plan2!$B$2:$E$124,3,0)),"",VLOOKUP(Tabela1[[#This Row],[Campo]],Plan2!$B$2:$E$124,3,0))</f>
        <v>telefone do tomador da nota fiscal de servico</v>
      </c>
      <c r="F35" s="1" t="str">
        <f>IF(ISNA(VLOOKUP(Tabela1[[#This Row],[Campo]],Plan2!$B$2:$E$124,4,0)),"",VLOOKUP(Tabela1[[#This Row],[Campo]],Plan2!$B$2:$E$124,4,0))</f>
        <v>-</v>
      </c>
      <c r="H35" s="3" t="s">
        <v>20</v>
      </c>
      <c r="I35" s="10" t="s">
        <v>16</v>
      </c>
      <c r="J35" s="10" t="s">
        <v>16</v>
      </c>
      <c r="K35" s="1" t="s">
        <v>16</v>
      </c>
    </row>
    <row r="36" spans="2:11" x14ac:dyDescent="0.25">
      <c r="B36" s="5" t="s">
        <v>17</v>
      </c>
      <c r="C36" s="3" t="s">
        <v>86</v>
      </c>
      <c r="D36" s="3" t="s">
        <v>87</v>
      </c>
      <c r="E36" s="3" t="str">
        <f>IF(ISNA(VLOOKUP(Tabela1[[#This Row],[Campo]],Plan2!$B$2:$E$124,3,0)),"",VLOOKUP(Tabela1[[#This Row],[Campo]],Plan2!$B$2:$E$124,3,0))</f>
        <v>email do tomador da nota fiscal de servico</v>
      </c>
      <c r="F36" s="1" t="str">
        <f>IF(ISNA(VLOOKUP(Tabela1[[#This Row],[Campo]],Plan2!$B$2:$E$124,4,0)),"",VLOOKUP(Tabela1[[#This Row],[Campo]],Plan2!$B$2:$E$124,4,0))</f>
        <v>-</v>
      </c>
      <c r="H36" s="3" t="s">
        <v>54</v>
      </c>
      <c r="I36" s="10" t="s">
        <v>16</v>
      </c>
      <c r="J36" s="10" t="s">
        <v>16</v>
      </c>
      <c r="K36" s="1" t="s">
        <v>16</v>
      </c>
    </row>
    <row r="37" spans="2:11" x14ac:dyDescent="0.25">
      <c r="B37" s="5" t="s">
        <v>17</v>
      </c>
      <c r="C37" s="3" t="s">
        <v>88</v>
      </c>
      <c r="D37" s="3" t="s">
        <v>89</v>
      </c>
      <c r="E37" s="3" t="str">
        <f>IF(ISNA(VLOOKUP(Tabela1[[#This Row],[Campo]],Plan2!$B$2:$E$124,3,0)),"",VLOOKUP(Tabela1[[#This Row],[Campo]],Plan2!$B$2:$E$124,3,0))</f>
        <v>cpf do prestador da nfs-e</v>
      </c>
      <c r="F37" s="1" t="str">
        <f>IF(ISNA(VLOOKUP(Tabela1[[#This Row],[Campo]],Plan2!$B$2:$E$124,4,0)),"",VLOOKUP(Tabela1[[#This Row],[Campo]],Plan2!$B$2:$E$124,4,0))</f>
        <v>00000000000</v>
      </c>
      <c r="H37" s="3" t="s">
        <v>20</v>
      </c>
      <c r="I37" s="10" t="s">
        <v>16</v>
      </c>
      <c r="J37" s="10" t="s">
        <v>16</v>
      </c>
      <c r="K37" s="1" t="s">
        <v>16</v>
      </c>
    </row>
    <row r="38" spans="2:11" x14ac:dyDescent="0.25">
      <c r="B38" s="5" t="s">
        <v>17</v>
      </c>
      <c r="C38" s="3" t="s">
        <v>90</v>
      </c>
      <c r="D38" s="3" t="s">
        <v>91</v>
      </c>
      <c r="E38" s="3" t="str">
        <f>IF(ISNA(VLOOKUP(Tabela1[[#This Row],[Campo]],Plan2!$B$2:$E$124,3,0)),"",VLOOKUP(Tabela1[[#This Row],[Campo]],Plan2!$B$2:$E$124,3,0))</f>
        <v>cnpj do prestador da nfs-e</v>
      </c>
      <c r="F38" s="1" t="str">
        <f>IF(ISNA(VLOOKUP(Tabela1[[#This Row],[Campo]],Plan2!$B$2:$E$124,4,0)),"",VLOOKUP(Tabela1[[#This Row],[Campo]],Plan2!$B$2:$E$124,4,0))</f>
        <v>00000000000000</v>
      </c>
      <c r="H38" s="3" t="s">
        <v>20</v>
      </c>
      <c r="I38" s="10" t="s">
        <v>16</v>
      </c>
      <c r="J38" s="10" t="s">
        <v>16</v>
      </c>
      <c r="K38" s="1" t="s">
        <v>16</v>
      </c>
    </row>
    <row r="39" spans="2:11" x14ac:dyDescent="0.25">
      <c r="B39" s="5" t="s">
        <v>17</v>
      </c>
      <c r="C39" s="3" t="s">
        <v>92</v>
      </c>
      <c r="D39" s="3" t="s">
        <v>93</v>
      </c>
      <c r="E39" s="3" t="str">
        <f>IF(ISNA(VLOOKUP(Tabela1[[#This Row],[Campo]],Plan2!$B$2:$E$124,3,0)),"",VLOOKUP(Tabela1[[#This Row],[Campo]],Plan2!$B$2:$E$124,3,0))</f>
        <v>nome do prestador da nfs-e</v>
      </c>
      <c r="F39" s="1" t="str">
        <f>IF(ISNA(VLOOKUP(Tabela1[[#This Row],[Campo]],Plan2!$B$2:$E$124,4,0)),"",VLOOKUP(Tabela1[[#This Row],[Campo]],Plan2!$B$2:$E$124,4,0))</f>
        <v>-</v>
      </c>
      <c r="H39" s="3" t="s">
        <v>54</v>
      </c>
      <c r="I39" s="10" t="s">
        <v>16</v>
      </c>
      <c r="J39" s="10" t="s">
        <v>16</v>
      </c>
      <c r="K39" s="1" t="s">
        <v>16</v>
      </c>
    </row>
    <row r="40" spans="2:11" x14ac:dyDescent="0.25">
      <c r="B40" s="5" t="s">
        <v>17</v>
      </c>
      <c r="C40" s="3" t="s">
        <v>94</v>
      </c>
      <c r="D40" s="3" t="s">
        <v>95</v>
      </c>
      <c r="E40" s="3" t="str">
        <f>IF(ISNA(VLOOKUP(Tabela1[[#This Row],[Campo]],Plan2!$B$2:$E$124,3,0)),"",VLOOKUP(Tabela1[[#This Row],[Campo]],Plan2!$B$2:$E$124,3,0))</f>
        <v>razao social do prestador da nfs-e.</v>
      </c>
      <c r="F40" s="1" t="str">
        <f>IF(ISNA(VLOOKUP(Tabela1[[#This Row],[Campo]],Plan2!$B$2:$E$124,4,0)),"",VLOOKUP(Tabela1[[#This Row],[Campo]],Plan2!$B$2:$E$124,4,0))</f>
        <v>-</v>
      </c>
      <c r="H40" s="3" t="s">
        <v>54</v>
      </c>
      <c r="I40" s="10" t="s">
        <v>16</v>
      </c>
      <c r="J40" s="10" t="s">
        <v>16</v>
      </c>
      <c r="K40" s="1" t="s">
        <v>16</v>
      </c>
    </row>
    <row r="41" spans="2:11" x14ac:dyDescent="0.25">
      <c r="B41" s="5" t="s">
        <v>17</v>
      </c>
      <c r="C41" s="3" t="s">
        <v>96</v>
      </c>
      <c r="D41" s="3" t="s">
        <v>97</v>
      </c>
      <c r="E41" s="3" t="str">
        <f>IF(ISNA(VLOOKUP(Tabela1[[#This Row],[Campo]],Plan2!$B$2:$E$124,3,0)),"",VLOOKUP(Tabela1[[#This Row],[Campo]],Plan2!$B$2:$E$124,3,0))</f>
        <v>nome fantasia do prestador da nfs-e</v>
      </c>
      <c r="F41" s="1" t="str">
        <f>IF(ISNA(VLOOKUP(Tabela1[[#This Row],[Campo]],Plan2!$B$2:$E$124,4,0)),"",VLOOKUP(Tabela1[[#This Row],[Campo]],Plan2!$B$2:$E$124,4,0))</f>
        <v>-</v>
      </c>
      <c r="H41" s="3" t="s">
        <v>30</v>
      </c>
      <c r="I41" s="10" t="s">
        <v>16</v>
      </c>
      <c r="J41" s="10" t="s">
        <v>16</v>
      </c>
      <c r="K41" s="1" t="s">
        <v>16</v>
      </c>
    </row>
    <row r="42" spans="2:11" x14ac:dyDescent="0.25">
      <c r="B42" s="5" t="s">
        <v>17</v>
      </c>
      <c r="C42" s="3" t="s">
        <v>98</v>
      </c>
      <c r="D42" s="3" t="s">
        <v>99</v>
      </c>
      <c r="E42" s="3" t="str">
        <f>IF(ISNA(VLOOKUP(Tabela1[[#This Row],[Campo]],Plan2!$B$2:$E$124,3,0)),"",VLOOKUP(Tabela1[[#This Row],[Campo]],Plan2!$B$2:$E$124,3,0))</f>
        <v>codigo mobiliario do prestador</v>
      </c>
      <c r="F42" s="1" t="str">
        <f>IF(ISNA(VLOOKUP(Tabela1[[#This Row],[Campo]],Plan2!$B$2:$E$124,4,0)),"",VLOOKUP(Tabela1[[#This Row],[Campo]],Plan2!$B$2:$E$124,4,0))</f>
        <v>-</v>
      </c>
      <c r="H42" s="3" t="s">
        <v>20</v>
      </c>
      <c r="I42" s="10" t="s">
        <v>16</v>
      </c>
      <c r="J42" s="10" t="s">
        <v>16</v>
      </c>
      <c r="K42" s="1" t="s">
        <v>16</v>
      </c>
    </row>
    <row r="43" spans="2:11" x14ac:dyDescent="0.25">
      <c r="B43" s="5" t="s">
        <v>17</v>
      </c>
      <c r="C43" s="3" t="s">
        <v>100</v>
      </c>
      <c r="D43" s="3" t="s">
        <v>101</v>
      </c>
      <c r="E43" s="3" t="str">
        <f>IF(ISNA(VLOOKUP(Tabela1[[#This Row],[Campo]],Plan2!$B$2:$E$124,3,0)),"",VLOOKUP(Tabela1[[#This Row],[Campo]],Plan2!$B$2:$E$124,3,0))</f>
        <v>inscricao municipal do prestador da nota fiscal de servico</v>
      </c>
      <c r="F43" s="1" t="str">
        <f>IF(ISNA(VLOOKUP(Tabela1[[#This Row],[Campo]],Plan2!$B$2:$E$124,4,0)),"",VLOOKUP(Tabela1[[#This Row],[Campo]],Plan2!$B$2:$E$124,4,0))</f>
        <v>-</v>
      </c>
      <c r="H43" s="3" t="s">
        <v>20</v>
      </c>
      <c r="I43" s="10" t="s">
        <v>16</v>
      </c>
      <c r="J43" s="10" t="s">
        <v>16</v>
      </c>
      <c r="K43" s="1" t="s">
        <v>16</v>
      </c>
    </row>
    <row r="44" spans="2:11" x14ac:dyDescent="0.25">
      <c r="B44" s="5" t="s">
        <v>17</v>
      </c>
      <c r="C44" s="3" t="s">
        <v>102</v>
      </c>
      <c r="D44" s="3" t="s">
        <v>103</v>
      </c>
      <c r="E44" s="3" t="str">
        <f>IF(ISNA(VLOOKUP(Tabela1[[#This Row],[Campo]],Plan2!$B$2:$E$124,3,0)),"",VLOOKUP(Tabela1[[#This Row],[Campo]],Plan2!$B$2:$E$124,3,0))</f>
        <v>inscricao estadual do prestador da nfs-e</v>
      </c>
      <c r="F44" s="1" t="str">
        <f>IF(ISNA(VLOOKUP(Tabela1[[#This Row],[Campo]],Plan2!$B$2:$E$124,4,0)),"",VLOOKUP(Tabela1[[#This Row],[Campo]],Plan2!$B$2:$E$124,4,0))</f>
        <v>-</v>
      </c>
      <c r="H44" s="3" t="s">
        <v>20</v>
      </c>
      <c r="I44" s="10" t="s">
        <v>16</v>
      </c>
      <c r="J44" s="10" t="s">
        <v>16</v>
      </c>
      <c r="K44" s="1" t="s">
        <v>16</v>
      </c>
    </row>
    <row r="45" spans="2:11" x14ac:dyDescent="0.25">
      <c r="B45" s="5" t="s">
        <v>17</v>
      </c>
      <c r="C45" s="3" t="s">
        <v>104</v>
      </c>
      <c r="D45" s="3" t="s">
        <v>105</v>
      </c>
      <c r="E45" s="3" t="str">
        <f>IF(ISNA(VLOOKUP(Tabela1[[#This Row],[Campo]],Plan2!$B$2:$E$124,3,0)),"",VLOOKUP(Tabela1[[#This Row],[Campo]],Plan2!$B$2:$E$124,3,0))</f>
        <v>cep do prestador da nota fiscal de servico</v>
      </c>
      <c r="F45" s="1" t="str">
        <f>IF(ISNA(VLOOKUP(Tabela1[[#This Row],[Campo]],Plan2!$B$2:$E$124,4,0)),"",VLOOKUP(Tabela1[[#This Row],[Campo]],Plan2!$B$2:$E$124,4,0))</f>
        <v>-</v>
      </c>
      <c r="H45" s="3" t="s">
        <v>20</v>
      </c>
      <c r="I45" s="10" t="s">
        <v>16</v>
      </c>
      <c r="J45" s="10" t="s">
        <v>16</v>
      </c>
      <c r="K45" s="1" t="s">
        <v>16</v>
      </c>
    </row>
    <row r="46" spans="2:11" x14ac:dyDescent="0.25">
      <c r="B46" s="5" t="s">
        <v>17</v>
      </c>
      <c r="C46" s="3" t="s">
        <v>106</v>
      </c>
      <c r="D46" s="3" t="s">
        <v>107</v>
      </c>
      <c r="E46" s="3" t="str">
        <f>IF(ISNA(VLOOKUP(Tabela1[[#This Row],[Campo]],Plan2!$B$2:$E$124,3,0)),"",VLOOKUP(Tabela1[[#This Row],[Campo]],Plan2!$B$2:$E$124,3,0))</f>
        <v>endereco do prestador da nota fiscal de servico</v>
      </c>
      <c r="F46" s="1" t="str">
        <f>IF(ISNA(VLOOKUP(Tabela1[[#This Row],[Campo]],Plan2!$B$2:$E$124,4,0)),"",VLOOKUP(Tabela1[[#This Row],[Campo]],Plan2!$B$2:$E$124,4,0))</f>
        <v>-</v>
      </c>
      <c r="H46" s="3" t="s">
        <v>54</v>
      </c>
      <c r="I46" s="10" t="s">
        <v>16</v>
      </c>
      <c r="J46" s="10" t="s">
        <v>16</v>
      </c>
      <c r="K46" s="1" t="s">
        <v>16</v>
      </c>
    </row>
    <row r="47" spans="2:11" x14ac:dyDescent="0.25">
      <c r="B47" s="5" t="s">
        <v>17</v>
      </c>
      <c r="C47" s="3" t="s">
        <v>108</v>
      </c>
      <c r="D47" s="3" t="s">
        <v>109</v>
      </c>
      <c r="E47" s="3" t="str">
        <f>IF(ISNA(VLOOKUP(Tabela1[[#This Row],[Campo]],Plan2!$B$2:$E$124,3,0)),"",VLOOKUP(Tabela1[[#This Row],[Campo]],Plan2!$B$2:$E$124,3,0))</f>
        <v>número do endereco do prestador</v>
      </c>
      <c r="F47" s="1" t="str">
        <f>IF(ISNA(VLOOKUP(Tabela1[[#This Row],[Campo]],Plan2!$B$2:$E$124,4,0)),"",VLOOKUP(Tabela1[[#This Row],[Campo]],Plan2!$B$2:$E$124,4,0))</f>
        <v>-</v>
      </c>
      <c r="H47" s="3" t="s">
        <v>30</v>
      </c>
      <c r="I47" s="10" t="s">
        <v>16</v>
      </c>
      <c r="J47" s="10" t="s">
        <v>16</v>
      </c>
      <c r="K47" s="1" t="s">
        <v>16</v>
      </c>
    </row>
    <row r="48" spans="2:11" x14ac:dyDescent="0.25">
      <c r="B48" s="5" t="s">
        <v>17</v>
      </c>
      <c r="C48" s="3" t="s">
        <v>110</v>
      </c>
      <c r="D48" s="3" t="s">
        <v>111</v>
      </c>
      <c r="E48" s="3" t="str">
        <f>IF(ISNA(VLOOKUP(Tabela1[[#This Row],[Campo]],Plan2!$B$2:$E$124,3,0)),"",VLOOKUP(Tabela1[[#This Row],[Campo]],Plan2!$B$2:$E$124,3,0))</f>
        <v>bairro do prestador da nota fiscal de servico</v>
      </c>
      <c r="F48" s="1" t="str">
        <f>IF(ISNA(VLOOKUP(Tabela1[[#This Row],[Campo]],Plan2!$B$2:$E$124,4,0)),"",VLOOKUP(Tabela1[[#This Row],[Campo]],Plan2!$B$2:$E$124,4,0))</f>
        <v>-</v>
      </c>
      <c r="H48" s="3" t="s">
        <v>30</v>
      </c>
      <c r="I48" s="10" t="s">
        <v>16</v>
      </c>
      <c r="J48" s="10" t="s">
        <v>16</v>
      </c>
      <c r="K48" s="1" t="s">
        <v>16</v>
      </c>
    </row>
    <row r="49" spans="2:11" x14ac:dyDescent="0.25">
      <c r="B49" s="5" t="s">
        <v>17</v>
      </c>
      <c r="C49" s="3" t="s">
        <v>112</v>
      </c>
      <c r="D49" s="3" t="s">
        <v>113</v>
      </c>
      <c r="E49" s="3" t="str">
        <f>IF(ISNA(VLOOKUP(Tabela1[[#This Row],[Campo]],Plan2!$B$2:$E$124,3,0)),"",VLOOKUP(Tabela1[[#This Row],[Campo]],Plan2!$B$2:$E$124,3,0))</f>
        <v>complemento do endereco do prestador</v>
      </c>
      <c r="F49" s="1" t="str">
        <f>IF(ISNA(VLOOKUP(Tabela1[[#This Row],[Campo]],Plan2!$B$2:$E$124,4,0)),"",VLOOKUP(Tabela1[[#This Row],[Campo]],Plan2!$B$2:$E$124,4,0))</f>
        <v>-</v>
      </c>
      <c r="H49" s="3" t="s">
        <v>75</v>
      </c>
      <c r="I49" s="10" t="s">
        <v>16</v>
      </c>
      <c r="J49" s="10" t="s">
        <v>16</v>
      </c>
      <c r="K49" s="1" t="s">
        <v>16</v>
      </c>
    </row>
    <row r="50" spans="2:11" x14ac:dyDescent="0.25">
      <c r="B50" s="5" t="s">
        <v>17</v>
      </c>
      <c r="C50" s="3" t="s">
        <v>114</v>
      </c>
      <c r="D50" s="3" t="s">
        <v>115</v>
      </c>
      <c r="E50" s="3" t="str">
        <f>IF(ISNA(VLOOKUP(Tabela1[[#This Row],[Campo]],Plan2!$B$2:$E$124,3,0)),"",VLOOKUP(Tabela1[[#This Row],[Campo]],Plan2!$B$2:$E$124,3,0))</f>
        <v>cidade do prestador da nota fiscal de servico</v>
      </c>
      <c r="F50" s="1" t="str">
        <f>IF(ISNA(VLOOKUP(Tabela1[[#This Row],[Campo]],Plan2!$B$2:$E$124,4,0)),"",VLOOKUP(Tabela1[[#This Row],[Campo]],Plan2!$B$2:$E$124,4,0))</f>
        <v>-</v>
      </c>
      <c r="H50" s="3" t="s">
        <v>20</v>
      </c>
      <c r="I50" s="10" t="s">
        <v>16</v>
      </c>
      <c r="J50" s="10" t="s">
        <v>16</v>
      </c>
      <c r="K50" s="1" t="s">
        <v>16</v>
      </c>
    </row>
    <row r="51" spans="2:11" x14ac:dyDescent="0.25">
      <c r="B51" s="5" t="s">
        <v>17</v>
      </c>
      <c r="C51" s="3" t="s">
        <v>116</v>
      </c>
      <c r="D51" s="3" t="s">
        <v>117</v>
      </c>
      <c r="E51" s="3" t="str">
        <f>IF(ISNA(VLOOKUP(Tabela1[[#This Row],[Campo]],Plan2!$B$2:$E$124,3,0)),"",VLOOKUP(Tabela1[[#This Row],[Campo]],Plan2!$B$2:$E$124,3,0))</f>
        <v>uf do prestador da nota fiscal de servico</v>
      </c>
      <c r="F51" s="1" t="str">
        <f>IF(ISNA(VLOOKUP(Tabela1[[#This Row],[Campo]],Plan2!$B$2:$E$124,4,0)),"",VLOOKUP(Tabela1[[#This Row],[Campo]],Plan2!$B$2:$E$124,4,0))</f>
        <v>-</v>
      </c>
      <c r="H51" s="3" t="s">
        <v>20</v>
      </c>
      <c r="I51" s="10" t="s">
        <v>16</v>
      </c>
      <c r="J51" s="10" t="s">
        <v>16</v>
      </c>
      <c r="K51" s="1" t="s">
        <v>16</v>
      </c>
    </row>
    <row r="52" spans="2:11" x14ac:dyDescent="0.25">
      <c r="B52" s="5" t="s">
        <v>17</v>
      </c>
      <c r="C52" s="3" t="s">
        <v>118</v>
      </c>
      <c r="D52" s="3" t="s">
        <v>119</v>
      </c>
      <c r="E52" s="3" t="str">
        <f>IF(ISNA(VLOOKUP(Tabela1[[#This Row],[Campo]],Plan2!$B$2:$E$124,3,0)),"",VLOOKUP(Tabela1[[#This Row],[Campo]],Plan2!$B$2:$E$124,3,0))</f>
        <v>país do prestador do servico</v>
      </c>
      <c r="F52" s="1" t="str">
        <f>IF(ISNA(VLOOKUP(Tabela1[[#This Row],[Campo]],Plan2!$B$2:$E$124,4,0)),"",VLOOKUP(Tabela1[[#This Row],[Campo]],Plan2!$B$2:$E$124,4,0))</f>
        <v>-</v>
      </c>
      <c r="H52" s="3" t="s">
        <v>30</v>
      </c>
      <c r="I52" s="10" t="s">
        <v>16</v>
      </c>
      <c r="J52" s="10" t="s">
        <v>16</v>
      </c>
      <c r="K52" s="1" t="s">
        <v>16</v>
      </c>
    </row>
    <row r="53" spans="2:11" x14ac:dyDescent="0.25">
      <c r="B53" s="5" t="s">
        <v>17</v>
      </c>
      <c r="C53" s="3" t="s">
        <v>120</v>
      </c>
      <c r="D53" s="3" t="s">
        <v>121</v>
      </c>
      <c r="E53" s="3" t="str">
        <f>IF(ISNA(VLOOKUP(Tabela1[[#This Row],[Campo]],Plan2!$B$2:$E$124,3,0)),"",VLOOKUP(Tabela1[[#This Row],[Campo]],Plan2!$B$2:$E$124,3,0))</f>
        <v>regime do prestador da nfs-e.</v>
      </c>
      <c r="F53" s="1" t="str">
        <f>IF(ISNA(VLOOKUP(Tabela1[[#This Row],[Campo]],Plan2!$B$2:$E$124,4,0)),"",VLOOKUP(Tabela1[[#This Row],[Campo]],Plan2!$B$2:$E$124,4,0))</f>
        <v>-</v>
      </c>
      <c r="H53" s="3" t="s">
        <v>30</v>
      </c>
      <c r="I53" s="10" t="s">
        <v>16</v>
      </c>
      <c r="J53" s="10" t="s">
        <v>16</v>
      </c>
      <c r="K53" s="1" t="s">
        <v>16</v>
      </c>
    </row>
    <row r="54" spans="2:11" x14ac:dyDescent="0.25">
      <c r="B54" s="5" t="s">
        <v>17</v>
      </c>
      <c r="C54" s="3" t="s">
        <v>122</v>
      </c>
      <c r="D54" s="3" t="s">
        <v>123</v>
      </c>
      <c r="E54" s="3" t="str">
        <f>IF(ISNA(VLOOKUP(Tabela1[[#This Row],[Campo]],Plan2!$B$2:$E$124,3,0)),"",VLOOKUP(Tabela1[[#This Row],[Campo]],Plan2!$B$2:$E$124,3,0))</f>
        <v>telefone do prestador da nota fiscal de servico</v>
      </c>
      <c r="F54" s="1" t="str">
        <f>IF(ISNA(VLOOKUP(Tabela1[[#This Row],[Campo]],Plan2!$B$2:$E$124,4,0)),"",VLOOKUP(Tabela1[[#This Row],[Campo]],Plan2!$B$2:$E$124,4,0))</f>
        <v>-</v>
      </c>
      <c r="H54" s="3" t="s">
        <v>124</v>
      </c>
      <c r="I54" s="10" t="s">
        <v>16</v>
      </c>
      <c r="J54" s="10" t="s">
        <v>16</v>
      </c>
      <c r="K54" s="1" t="s">
        <v>16</v>
      </c>
    </row>
    <row r="55" spans="2:11" x14ac:dyDescent="0.25">
      <c r="B55" s="5" t="s">
        <v>17</v>
      </c>
      <c r="C55" s="3" t="s">
        <v>125</v>
      </c>
      <c r="D55" s="3" t="s">
        <v>126</v>
      </c>
      <c r="E55" s="3" t="str">
        <f>IF(ISNA(VLOOKUP(Tabela1[[#This Row],[Campo]],Plan2!$B$2:$E$124,3,0)),"",VLOOKUP(Tabela1[[#This Row],[Campo]],Plan2!$B$2:$E$124,3,0))</f>
        <v>email do prestador da nota fiscal de servico</v>
      </c>
      <c r="F55" s="1" t="str">
        <f>IF(ISNA(VLOOKUP(Tabela1[[#This Row],[Campo]],Plan2!$B$2:$E$124,4,0)),"",VLOOKUP(Tabela1[[#This Row],[Campo]],Plan2!$B$2:$E$124,4,0))</f>
        <v>-</v>
      </c>
      <c r="H55" s="3" t="s">
        <v>54</v>
      </c>
      <c r="I55" s="10" t="s">
        <v>16</v>
      </c>
      <c r="J55" s="10" t="s">
        <v>16</v>
      </c>
      <c r="K55" s="1" t="s">
        <v>16</v>
      </c>
    </row>
    <row r="56" spans="2:11" x14ac:dyDescent="0.25">
      <c r="B56" s="5" t="s">
        <v>17</v>
      </c>
      <c r="C56" s="3" t="s">
        <v>127</v>
      </c>
      <c r="D56" s="3" t="s">
        <v>128</v>
      </c>
      <c r="E56" s="3" t="str">
        <f>IF(ISNA(VLOOKUP(Tabela1[[#This Row],[Campo]],Plan2!$B$2:$E$124,3,0)),"",VLOOKUP(Tabela1[[#This Row],[Campo]],Plan2!$B$2:$E$124,3,0))</f>
        <v>cnpj do intermediário (se pessoa jurídica)</v>
      </c>
      <c r="F56" s="1" t="str">
        <f>IF(ISNA(VLOOKUP(Tabela1[[#This Row],[Campo]],Plan2!$B$2:$E$124,4,0)),"",VLOOKUP(Tabela1[[#This Row],[Campo]],Plan2!$B$2:$E$124,4,0))</f>
        <v>00000000000000</v>
      </c>
      <c r="H56" s="3" t="s">
        <v>20</v>
      </c>
      <c r="I56" s="10" t="s">
        <v>16</v>
      </c>
      <c r="J56" s="10" t="s">
        <v>16</v>
      </c>
      <c r="K56" s="1" t="s">
        <v>16</v>
      </c>
    </row>
    <row r="57" spans="2:11" x14ac:dyDescent="0.25">
      <c r="B57" s="5" t="s">
        <v>17</v>
      </c>
      <c r="C57" s="3" t="s">
        <v>129</v>
      </c>
      <c r="D57" s="3" t="s">
        <v>130</v>
      </c>
      <c r="E57" s="3" t="str">
        <f>IF(ISNA(VLOOKUP(Tabela1[[#This Row],[Campo]],Plan2!$B$2:$E$124,3,0)),"",VLOOKUP(Tabela1[[#This Row],[Campo]],Plan2!$B$2:$E$124,3,0))</f>
        <v>cpf do intermediário (se pessoa física)</v>
      </c>
      <c r="F57" s="1" t="str">
        <f>IF(ISNA(VLOOKUP(Tabela1[[#This Row],[Campo]],Plan2!$B$2:$E$124,4,0)),"",VLOOKUP(Tabela1[[#This Row],[Campo]],Plan2!$B$2:$E$124,4,0))</f>
        <v>00000000000</v>
      </c>
      <c r="H57" s="3" t="s">
        <v>20</v>
      </c>
      <c r="I57" s="10" t="s">
        <v>16</v>
      </c>
      <c r="J57" s="10" t="s">
        <v>16</v>
      </c>
      <c r="K57" s="1" t="s">
        <v>16</v>
      </c>
    </row>
    <row r="58" spans="2:11" x14ac:dyDescent="0.25">
      <c r="B58" s="5" t="s">
        <v>17</v>
      </c>
      <c r="C58" s="3" t="s">
        <v>131</v>
      </c>
      <c r="D58" s="3" t="s">
        <v>132</v>
      </c>
      <c r="E58" s="3" t="str">
        <f>IF(ISNA(VLOOKUP(Tabela1[[#This Row],[Campo]],Plan2!$B$2:$E$124,3,0)),"",VLOOKUP(Tabela1[[#This Row],[Campo]],Plan2!$B$2:$E$124,3,0))</f>
        <v>nome do intermediário</v>
      </c>
      <c r="F58" s="1" t="str">
        <f>IF(ISNA(VLOOKUP(Tabela1[[#This Row],[Campo]],Plan2!$B$2:$E$124,4,0)),"",VLOOKUP(Tabela1[[#This Row],[Campo]],Plan2!$B$2:$E$124,4,0))</f>
        <v>-</v>
      </c>
      <c r="H58" s="3" t="s">
        <v>54</v>
      </c>
      <c r="I58" s="10" t="s">
        <v>16</v>
      </c>
      <c r="J58" s="10" t="s">
        <v>16</v>
      </c>
      <c r="K58" s="1" t="s">
        <v>16</v>
      </c>
    </row>
    <row r="59" spans="2:11" x14ac:dyDescent="0.25">
      <c r="B59" s="5" t="s">
        <v>17</v>
      </c>
      <c r="C59" s="3" t="s">
        <v>133</v>
      </c>
      <c r="D59" s="3" t="s">
        <v>134</v>
      </c>
      <c r="E59" s="3" t="str">
        <f>IF(ISNA(VLOOKUP(Tabela1[[#This Row],[Campo]],Plan2!$B$2:$E$124,3,0)),"",VLOOKUP(Tabela1[[#This Row],[Campo]],Plan2!$B$2:$E$124,3,0))</f>
        <v>razão social do intermediário</v>
      </c>
      <c r="F59" s="1" t="str">
        <f>IF(ISNA(VLOOKUP(Tabela1[[#This Row],[Campo]],Plan2!$B$2:$E$124,4,0)),"",VLOOKUP(Tabela1[[#This Row],[Campo]],Plan2!$B$2:$E$124,4,0))</f>
        <v>-</v>
      </c>
      <c r="H59" s="3" t="s">
        <v>54</v>
      </c>
      <c r="I59" s="10" t="s">
        <v>16</v>
      </c>
      <c r="J59" s="10" t="s">
        <v>16</v>
      </c>
      <c r="K59" s="1" t="s">
        <v>16</v>
      </c>
    </row>
    <row r="60" spans="2:11" x14ac:dyDescent="0.25">
      <c r="B60" s="5" t="s">
        <v>17</v>
      </c>
      <c r="C60" s="3" t="s">
        <v>135</v>
      </c>
      <c r="D60" s="3" t="s">
        <v>136</v>
      </c>
      <c r="E60" s="3" t="str">
        <f>IF(ISNA(VLOOKUP(Tabela1[[#This Row],[Campo]],Plan2!$B$2:$E$124,3,0)),"",VLOOKUP(Tabela1[[#This Row],[Campo]],Plan2!$B$2:$E$124,3,0))</f>
        <v>nome fantasia do intermediário</v>
      </c>
      <c r="F60" s="1" t="str">
        <f>IF(ISNA(VLOOKUP(Tabela1[[#This Row],[Campo]],Plan2!$B$2:$E$124,4,0)),"",VLOOKUP(Tabela1[[#This Row],[Campo]],Plan2!$B$2:$E$124,4,0))</f>
        <v>-</v>
      </c>
      <c r="H60" s="3" t="s">
        <v>30</v>
      </c>
      <c r="I60" s="10" t="s">
        <v>16</v>
      </c>
      <c r="J60" s="10" t="s">
        <v>16</v>
      </c>
      <c r="K60" s="1" t="s">
        <v>16</v>
      </c>
    </row>
    <row r="61" spans="2:11" x14ac:dyDescent="0.25">
      <c r="B61" s="5" t="s">
        <v>17</v>
      </c>
      <c r="C61" s="3" t="s">
        <v>137</v>
      </c>
      <c r="D61" s="3" t="s">
        <v>138</v>
      </c>
      <c r="E61" s="3" t="str">
        <f>IF(ISNA(VLOOKUP(Tabela1[[#This Row],[Campo]],Plan2!$B$2:$E$124,3,0)),"",VLOOKUP(Tabela1[[#This Row],[Campo]],Plan2!$B$2:$E$124,3,0))</f>
        <v>codigo mobiliario do intermediário</v>
      </c>
      <c r="F61" s="1" t="str">
        <f>IF(ISNA(VLOOKUP(Tabela1[[#This Row],[Campo]],Plan2!$B$2:$E$124,4,0)),"",VLOOKUP(Tabela1[[#This Row],[Campo]],Plan2!$B$2:$E$124,4,0))</f>
        <v>-</v>
      </c>
      <c r="H61" s="3" t="s">
        <v>20</v>
      </c>
      <c r="I61" s="10" t="s">
        <v>16</v>
      </c>
      <c r="J61" s="10" t="s">
        <v>16</v>
      </c>
      <c r="K61" s="1" t="s">
        <v>16</v>
      </c>
    </row>
    <row r="62" spans="2:11" x14ac:dyDescent="0.25">
      <c r="B62" s="5" t="s">
        <v>17</v>
      </c>
      <c r="C62" s="3" t="s">
        <v>139</v>
      </c>
      <c r="D62" s="3" t="s">
        <v>140</v>
      </c>
      <c r="E62" s="3" t="str">
        <f>IF(ISNA(VLOOKUP(Tabela1[[#This Row],[Campo]],Plan2!$B$2:$E$124,3,0)),"",VLOOKUP(Tabela1[[#This Row],[Campo]],Plan2!$B$2:$E$124,3,0))</f>
        <v>Codigo Municipal de intermediário</v>
      </c>
      <c r="F62" s="1" t="str">
        <f>IF(ISNA(VLOOKUP(Tabela1[[#This Row],[Campo]],Plan2!$B$2:$E$124,4,0)),"",VLOOKUP(Tabela1[[#This Row],[Campo]],Plan2!$B$2:$E$124,4,0))</f>
        <v>-</v>
      </c>
      <c r="H62" s="3" t="s">
        <v>30</v>
      </c>
      <c r="I62" s="10" t="s">
        <v>16</v>
      </c>
      <c r="J62" s="10" t="s">
        <v>16</v>
      </c>
      <c r="K62" s="1" t="s">
        <v>16</v>
      </c>
    </row>
    <row r="63" spans="2:11" x14ac:dyDescent="0.25">
      <c r="B63" s="5" t="s">
        <v>17</v>
      </c>
      <c r="C63" s="3" t="s">
        <v>141</v>
      </c>
      <c r="D63" s="3" t="s">
        <v>142</v>
      </c>
      <c r="E63" s="3" t="str">
        <f>IF(ISNA(VLOOKUP(Tabela1[[#This Row],[Campo]],Plan2!$B$2:$E$124,3,0)),"",VLOOKUP(Tabela1[[#This Row],[Campo]],Plan2!$B$2:$E$124,3,0))</f>
        <v>inscrição estadual do intermediário</v>
      </c>
      <c r="F63" s="1" t="str">
        <f>IF(ISNA(VLOOKUP(Tabela1[[#This Row],[Campo]],Plan2!$B$2:$E$124,4,0)),"",VLOOKUP(Tabela1[[#This Row],[Campo]],Plan2!$B$2:$E$124,4,0))</f>
        <v>-</v>
      </c>
      <c r="H63" s="3" t="s">
        <v>20</v>
      </c>
      <c r="I63" s="10" t="s">
        <v>16</v>
      </c>
      <c r="J63" s="10" t="s">
        <v>16</v>
      </c>
      <c r="K63" s="1" t="s">
        <v>16</v>
      </c>
    </row>
    <row r="64" spans="2:11" x14ac:dyDescent="0.25">
      <c r="B64" s="5" t="s">
        <v>17</v>
      </c>
      <c r="C64" s="3" t="s">
        <v>143</v>
      </c>
      <c r="D64" s="3" t="s">
        <v>144</v>
      </c>
      <c r="E64" s="3" t="str">
        <f>IF(ISNA(VLOOKUP(Tabela1[[#This Row],[Campo]],Plan2!$B$2:$E$124,3,0)),"",VLOOKUP(Tabela1[[#This Row],[Campo]],Plan2!$B$2:$E$124,3,0))</f>
        <v>cep do intermediário</v>
      </c>
      <c r="F64" s="1" t="str">
        <f>IF(ISNA(VLOOKUP(Tabela1[[#This Row],[Campo]],Plan2!$B$2:$E$124,4,0)),"",VLOOKUP(Tabela1[[#This Row],[Campo]],Plan2!$B$2:$E$124,4,0))</f>
        <v>-</v>
      </c>
      <c r="H64" s="3" t="s">
        <v>30</v>
      </c>
      <c r="I64" s="10" t="s">
        <v>16</v>
      </c>
      <c r="J64" s="10" t="s">
        <v>16</v>
      </c>
      <c r="K64" s="1" t="s">
        <v>16</v>
      </c>
    </row>
    <row r="65" spans="2:11" x14ac:dyDescent="0.25">
      <c r="B65" s="5" t="s">
        <v>17</v>
      </c>
      <c r="C65" s="3" t="s">
        <v>145</v>
      </c>
      <c r="D65" s="3" t="s">
        <v>146</v>
      </c>
      <c r="E65" s="3" t="str">
        <f>IF(ISNA(VLOOKUP(Tabela1[[#This Row],[Campo]],Plan2!$B$2:$E$124,3,0)),"",VLOOKUP(Tabela1[[#This Row],[Campo]],Plan2!$B$2:$E$124,3,0))</f>
        <v>endereco do intermediário</v>
      </c>
      <c r="F65" s="1" t="str">
        <f>IF(ISNA(VLOOKUP(Tabela1[[#This Row],[Campo]],Plan2!$B$2:$E$124,4,0)),"",VLOOKUP(Tabela1[[#This Row],[Campo]],Plan2!$B$2:$E$124,4,0))</f>
        <v>-</v>
      </c>
      <c r="H65" s="3" t="s">
        <v>30</v>
      </c>
      <c r="I65" s="10" t="s">
        <v>16</v>
      </c>
      <c r="J65" s="10" t="s">
        <v>16</v>
      </c>
      <c r="K65" s="1" t="s">
        <v>16</v>
      </c>
    </row>
    <row r="66" spans="2:11" x14ac:dyDescent="0.25">
      <c r="B66" s="5" t="s">
        <v>17</v>
      </c>
      <c r="C66" s="3" t="s">
        <v>147</v>
      </c>
      <c r="D66" s="3" t="s">
        <v>148</v>
      </c>
      <c r="E66" s="3" t="str">
        <f>IF(ISNA(VLOOKUP(Tabela1[[#This Row],[Campo]],Plan2!$B$2:$E$124,3,0)),"",VLOOKUP(Tabela1[[#This Row],[Campo]],Plan2!$B$2:$E$124,3,0))</f>
        <v>número do endereco do  intermediário</v>
      </c>
      <c r="F66" s="1" t="str">
        <f>IF(ISNA(VLOOKUP(Tabela1[[#This Row],[Campo]],Plan2!$B$2:$E$124,4,0)),"",VLOOKUP(Tabela1[[#This Row],[Campo]],Plan2!$B$2:$E$124,4,0))</f>
        <v>-</v>
      </c>
      <c r="H66" s="3" t="s">
        <v>30</v>
      </c>
      <c r="I66" s="10" t="s">
        <v>16</v>
      </c>
      <c r="J66" s="10" t="s">
        <v>16</v>
      </c>
      <c r="K66" s="1" t="s">
        <v>16</v>
      </c>
    </row>
    <row r="67" spans="2:11" x14ac:dyDescent="0.25">
      <c r="B67" s="5" t="s">
        <v>17</v>
      </c>
      <c r="C67" s="3" t="s">
        <v>149</v>
      </c>
      <c r="D67" s="3" t="s">
        <v>150</v>
      </c>
      <c r="E67" s="3" t="str">
        <f>IF(ISNA(VLOOKUP(Tabela1[[#This Row],[Campo]],Plan2!$B$2:$E$124,3,0)),"",VLOOKUP(Tabela1[[#This Row],[Campo]],Plan2!$B$2:$E$124,3,0))</f>
        <v>bairro do intermediário</v>
      </c>
      <c r="F67" s="1" t="str">
        <f>IF(ISNA(VLOOKUP(Tabela1[[#This Row],[Campo]],Plan2!$B$2:$E$124,4,0)),"",VLOOKUP(Tabela1[[#This Row],[Campo]],Plan2!$B$2:$E$124,4,0))</f>
        <v>-</v>
      </c>
      <c r="H67" s="3" t="s">
        <v>30</v>
      </c>
      <c r="I67" s="10" t="s">
        <v>16</v>
      </c>
      <c r="J67" s="10" t="s">
        <v>16</v>
      </c>
      <c r="K67" s="1" t="s">
        <v>16</v>
      </c>
    </row>
    <row r="68" spans="2:11" x14ac:dyDescent="0.25">
      <c r="B68" s="5" t="s">
        <v>17</v>
      </c>
      <c r="C68" s="3" t="s">
        <v>151</v>
      </c>
      <c r="D68" s="3" t="s">
        <v>152</v>
      </c>
      <c r="E68" s="3" t="str">
        <f>IF(ISNA(VLOOKUP(Tabela1[[#This Row],[Campo]],Plan2!$B$2:$E$124,3,0)),"",VLOOKUP(Tabela1[[#This Row],[Campo]],Plan2!$B$2:$E$124,3,0))</f>
        <v>complemento do endereco do  intermediário</v>
      </c>
      <c r="F68" s="1" t="str">
        <f>IF(ISNA(VLOOKUP(Tabela1[[#This Row],[Campo]],Plan2!$B$2:$E$124,4,0)),"",VLOOKUP(Tabela1[[#This Row],[Campo]],Plan2!$B$2:$E$124,4,0))</f>
        <v>-</v>
      </c>
      <c r="H68" s="3" t="s">
        <v>75</v>
      </c>
      <c r="I68" s="10" t="s">
        <v>16</v>
      </c>
      <c r="J68" s="10" t="s">
        <v>16</v>
      </c>
      <c r="K68" s="1" t="s">
        <v>16</v>
      </c>
    </row>
    <row r="69" spans="2:11" x14ac:dyDescent="0.25">
      <c r="B69" s="5" t="s">
        <v>17</v>
      </c>
      <c r="C69" s="3" t="s">
        <v>153</v>
      </c>
      <c r="D69" s="3" t="s">
        <v>154</v>
      </c>
      <c r="E69" s="3" t="str">
        <f>IF(ISNA(VLOOKUP(Tabela1[[#This Row],[Campo]],Plan2!$B$2:$E$124,3,0)),"",VLOOKUP(Tabela1[[#This Row],[Campo]],Plan2!$B$2:$E$124,3,0))</f>
        <v>cidade do intermediário</v>
      </c>
      <c r="F69" s="1" t="str">
        <f>IF(ISNA(VLOOKUP(Tabela1[[#This Row],[Campo]],Plan2!$B$2:$E$124,4,0)),"",VLOOKUP(Tabela1[[#This Row],[Campo]],Plan2!$B$2:$E$124,4,0))</f>
        <v>-</v>
      </c>
      <c r="H69" s="3" t="s">
        <v>30</v>
      </c>
      <c r="I69" s="10" t="s">
        <v>16</v>
      </c>
      <c r="J69" s="10" t="s">
        <v>16</v>
      </c>
      <c r="K69" s="1" t="s">
        <v>16</v>
      </c>
    </row>
    <row r="70" spans="2:11" x14ac:dyDescent="0.25">
      <c r="B70" s="5" t="s">
        <v>17</v>
      </c>
      <c r="C70" s="3" t="s">
        <v>155</v>
      </c>
      <c r="D70" s="3" t="s">
        <v>156</v>
      </c>
      <c r="E70" s="3" t="str">
        <f>IF(ISNA(VLOOKUP(Tabela1[[#This Row],[Campo]],Plan2!$B$2:$E$124,3,0)),"",VLOOKUP(Tabela1[[#This Row],[Campo]],Plan2!$B$2:$E$124,3,0))</f>
        <v>uf do intermediário</v>
      </c>
      <c r="F70" s="1" t="str">
        <f>IF(ISNA(VLOOKUP(Tabela1[[#This Row],[Campo]],Plan2!$B$2:$E$124,4,0)),"",VLOOKUP(Tabela1[[#This Row],[Campo]],Plan2!$B$2:$E$124,4,0))</f>
        <v>-</v>
      </c>
      <c r="H70" s="3" t="s">
        <v>30</v>
      </c>
      <c r="I70" s="10" t="s">
        <v>16</v>
      </c>
      <c r="J70" s="10" t="s">
        <v>16</v>
      </c>
      <c r="K70" s="1" t="s">
        <v>16</v>
      </c>
    </row>
    <row r="71" spans="2:11" x14ac:dyDescent="0.25">
      <c r="B71" s="5" t="s">
        <v>17</v>
      </c>
      <c r="C71" s="3" t="s">
        <v>157</v>
      </c>
      <c r="D71" s="3" t="s">
        <v>158</v>
      </c>
      <c r="E71" s="3" t="str">
        <f>IF(ISNA(VLOOKUP(Tabela1[[#This Row],[Campo]],Plan2!$B$2:$E$124,3,0)),"",VLOOKUP(Tabela1[[#This Row],[Campo]],Plan2!$B$2:$E$124,3,0))</f>
        <v>país do intermediário</v>
      </c>
      <c r="F71" s="1" t="str">
        <f>IF(ISNA(VLOOKUP(Tabela1[[#This Row],[Campo]],Plan2!$B$2:$E$124,4,0)),"",VLOOKUP(Tabela1[[#This Row],[Campo]],Plan2!$B$2:$E$124,4,0))</f>
        <v>-</v>
      </c>
      <c r="H71" s="3" t="s">
        <v>30</v>
      </c>
      <c r="I71" s="10" t="s">
        <v>16</v>
      </c>
      <c r="J71" s="10" t="s">
        <v>16</v>
      </c>
      <c r="K71" s="1" t="s">
        <v>16</v>
      </c>
    </row>
    <row r="72" spans="2:11" x14ac:dyDescent="0.25">
      <c r="B72" s="5" t="s">
        <v>17</v>
      </c>
      <c r="C72" s="3" t="s">
        <v>159</v>
      </c>
      <c r="D72" s="3" t="s">
        <v>160</v>
      </c>
      <c r="E72" s="3" t="str">
        <f>IF(ISNA(VLOOKUP(Tabela1[[#This Row],[Campo]],Plan2!$B$2:$E$124,3,0)),"",VLOOKUP(Tabela1[[#This Row],[Campo]],Plan2!$B$2:$E$124,3,0))</f>
        <v>regime do intermediário</v>
      </c>
      <c r="F72" s="1" t="str">
        <f>IF(ISNA(VLOOKUP(Tabela1[[#This Row],[Campo]],Plan2!$B$2:$E$124,4,0)),"",VLOOKUP(Tabela1[[#This Row],[Campo]],Plan2!$B$2:$E$124,4,0))</f>
        <v>-</v>
      </c>
      <c r="H72" s="3" t="s">
        <v>30</v>
      </c>
      <c r="I72" s="10" t="s">
        <v>16</v>
      </c>
      <c r="J72" s="10" t="s">
        <v>16</v>
      </c>
      <c r="K72" s="1" t="s">
        <v>16</v>
      </c>
    </row>
    <row r="73" spans="2:11" x14ac:dyDescent="0.25">
      <c r="B73" s="5" t="s">
        <v>17</v>
      </c>
      <c r="C73" s="3" t="s">
        <v>161</v>
      </c>
      <c r="D73" s="3" t="s">
        <v>162</v>
      </c>
      <c r="E73" s="3" t="str">
        <f>IF(ISNA(VLOOKUP(Tabela1[[#This Row],[Campo]],Plan2!$B$2:$E$124,3,0)),"",VLOOKUP(Tabela1[[#This Row],[Campo]],Plan2!$B$2:$E$124,3,0))</f>
        <v>telefone intermediário</v>
      </c>
      <c r="F73" s="1" t="str">
        <f>IF(ISNA(VLOOKUP(Tabela1[[#This Row],[Campo]],Plan2!$B$2:$E$124,4,0)),"",VLOOKUP(Tabela1[[#This Row],[Campo]],Plan2!$B$2:$E$124,4,0))</f>
        <v>-</v>
      </c>
      <c r="H73" s="3" t="s">
        <v>20</v>
      </c>
      <c r="I73" s="10" t="s">
        <v>16</v>
      </c>
      <c r="J73" s="10" t="s">
        <v>16</v>
      </c>
      <c r="K73" s="1" t="s">
        <v>16</v>
      </c>
    </row>
    <row r="74" spans="2:11" x14ac:dyDescent="0.25">
      <c r="B74" s="5" t="s">
        <v>17</v>
      </c>
      <c r="C74" s="3" t="s">
        <v>163</v>
      </c>
      <c r="D74" s="3" t="s">
        <v>164</v>
      </c>
      <c r="E74" s="3" t="str">
        <f>IF(ISNA(VLOOKUP(Tabela1[[#This Row],[Campo]],Plan2!$B$2:$E$124,3,0)),"",VLOOKUP(Tabela1[[#This Row],[Campo]],Plan2!$B$2:$E$124,3,0))</f>
        <v>e-mail intermediário</v>
      </c>
      <c r="F74" s="1" t="str">
        <f>IF(ISNA(VLOOKUP(Tabela1[[#This Row],[Campo]],Plan2!$B$2:$E$124,4,0)),"",VLOOKUP(Tabela1[[#This Row],[Campo]],Plan2!$B$2:$E$124,4,0))</f>
        <v>-</v>
      </c>
      <c r="H74" s="3" t="s">
        <v>54</v>
      </c>
      <c r="I74" s="10" t="s">
        <v>16</v>
      </c>
      <c r="J74" s="10" t="s">
        <v>16</v>
      </c>
      <c r="K74" s="1" t="s">
        <v>16</v>
      </c>
    </row>
    <row r="75" spans="2:11" x14ac:dyDescent="0.25">
      <c r="B75" s="5" t="s">
        <v>17</v>
      </c>
      <c r="C75" s="3" t="s">
        <v>165</v>
      </c>
      <c r="D75" s="3" t="s">
        <v>166</v>
      </c>
      <c r="E75" s="3" t="str">
        <f>IF(ISNA(VLOOKUP(Tabela1[[#This Row],[Campo]],Plan2!$B$2:$E$124,3,0)),"",VLOOKUP(Tabela1[[#This Row],[Campo]],Plan2!$B$2:$E$124,3,0))</f>
        <v>natureza da operacao: 1:tributacao no municipio;  2: tributacao fora do municipio; 3: isencao; 4: imune; 5: exigibilidade suspensa por decisao judicial; 6: exigibilidade suspensa por procedimento administrativo.</v>
      </c>
      <c r="F75" s="1" t="str">
        <f>IF(ISNA(VLOOKUP(Tabela1[[#This Row],[Campo]],Plan2!$B$2:$E$124,4,0)),"",VLOOKUP(Tabela1[[#This Row],[Campo]],Plan2!$B$2:$E$124,4,0))</f>
        <v>-</v>
      </c>
      <c r="H75" s="3" t="s">
        <v>54</v>
      </c>
      <c r="I75" s="10" t="s">
        <v>16</v>
      </c>
      <c r="J75" s="10" t="s">
        <v>16</v>
      </c>
      <c r="K75" s="1" t="s">
        <v>16</v>
      </c>
    </row>
    <row r="76" spans="2:11" x14ac:dyDescent="0.25">
      <c r="B76" s="5" t="s">
        <v>17</v>
      </c>
      <c r="C76" s="3" t="s">
        <v>167</v>
      </c>
      <c r="D76" s="3" t="s">
        <v>168</v>
      </c>
      <c r="E76" s="3" t="str">
        <f>IF(ISNA(VLOOKUP(Tabela1[[#This Row],[Campo]],Plan2!$B$2:$E$124,3,0)),"",VLOOKUP(Tabela1[[#This Row],[Campo]],Plan2!$B$2:$E$124,3,0))</f>
        <v>exigibilidade da nfs-e</v>
      </c>
      <c r="F76" s="1" t="str">
        <f>IF(ISNA(VLOOKUP(Tabela1[[#This Row],[Campo]],Plan2!$B$2:$E$124,4,0)),"",VLOOKUP(Tabela1[[#This Row],[Campo]],Plan2!$B$2:$E$124,4,0))</f>
        <v>-</v>
      </c>
      <c r="H76" s="3" t="s">
        <v>30</v>
      </c>
      <c r="I76" s="10" t="s">
        <v>16</v>
      </c>
      <c r="J76" s="10" t="s">
        <v>16</v>
      </c>
      <c r="K76" s="1" t="s">
        <v>16</v>
      </c>
    </row>
    <row r="77" spans="2:11" x14ac:dyDescent="0.25">
      <c r="B77" s="5" t="s">
        <v>17</v>
      </c>
      <c r="C77" s="3" t="s">
        <v>169</v>
      </c>
      <c r="D77" s="3" t="s">
        <v>170</v>
      </c>
      <c r="E77" s="3" t="str">
        <f>IF(ISNA(VLOOKUP(Tabela1[[#This Row],[Campo]],Plan2!$B$2:$E$124,3,0)),"",VLOOKUP(Tabela1[[#This Row],[Campo]],Plan2!$B$2:$E$124,3,0))</f>
        <v>regime especial de tributacao: 1: microempresa municipal;  2: estimativa; 3: sociedade de profissionais; 4: cooperativa.</v>
      </c>
      <c r="F77" s="1" t="str">
        <f>IF(ISNA(VLOOKUP(Tabela1[[#This Row],[Campo]],Plan2!$B$2:$E$124,4,0)),"",VLOOKUP(Tabela1[[#This Row],[Campo]],Plan2!$B$2:$E$124,4,0))</f>
        <v>-</v>
      </c>
      <c r="H77" s="3" t="s">
        <v>171</v>
      </c>
      <c r="I77" s="10" t="s">
        <v>16</v>
      </c>
      <c r="J77" s="10" t="s">
        <v>16</v>
      </c>
      <c r="K77" s="1" t="s">
        <v>16</v>
      </c>
    </row>
    <row r="78" spans="2:11" x14ac:dyDescent="0.25">
      <c r="B78" s="5" t="s">
        <v>17</v>
      </c>
      <c r="C78" s="3" t="s">
        <v>172</v>
      </c>
      <c r="D78" s="3" t="s">
        <v>173</v>
      </c>
      <c r="E78" s="3" t="str">
        <f>IF(ISNA(VLOOKUP(Tabela1[[#This Row],[Campo]],Plan2!$B$2:$E$124,3,0)),"",VLOOKUP(Tabela1[[#This Row],[Campo]],Plan2!$B$2:$E$124,3,0))</f>
        <v>optante do simple nacional (s/n)</v>
      </c>
      <c r="F78" s="1" t="str">
        <f>IF(ISNA(VLOOKUP(Tabela1[[#This Row],[Campo]],Plan2!$B$2:$E$124,4,0)),"",VLOOKUP(Tabela1[[#This Row],[Campo]],Plan2!$B$2:$E$124,4,0))</f>
        <v>-</v>
      </c>
      <c r="H78" s="3" t="s">
        <v>171</v>
      </c>
      <c r="I78" s="10" t="s">
        <v>16</v>
      </c>
      <c r="J78" s="10" t="s">
        <v>16</v>
      </c>
      <c r="K78" s="1" t="s">
        <v>16</v>
      </c>
    </row>
    <row r="79" spans="2:11" x14ac:dyDescent="0.25">
      <c r="B79" s="5" t="s">
        <v>17</v>
      </c>
      <c r="C79" s="3" t="s">
        <v>174</v>
      </c>
      <c r="D79" s="3" t="s">
        <v>175</v>
      </c>
      <c r="E79" s="3" t="str">
        <f>IF(ISNA(VLOOKUP(Tabela1[[#This Row],[Campo]],Plan2!$B$2:$E$124,3,0)),"",VLOOKUP(Tabela1[[#This Row],[Campo]],Plan2!$B$2:$E$124,3,0))</f>
        <v>incentivador da cultura (s/n)</v>
      </c>
      <c r="F79" s="1" t="str">
        <f>IF(ISNA(VLOOKUP(Tabela1[[#This Row],[Campo]],Plan2!$B$2:$E$124,4,0)),"",VLOOKUP(Tabela1[[#This Row],[Campo]],Plan2!$B$2:$E$124,4,0))</f>
        <v>-</v>
      </c>
      <c r="H79" s="3" t="s">
        <v>171</v>
      </c>
      <c r="I79" s="10" t="s">
        <v>16</v>
      </c>
      <c r="J79" s="10" t="s">
        <v>16</v>
      </c>
      <c r="K79" s="1" t="s">
        <v>16</v>
      </c>
    </row>
    <row r="80" spans="2:11" x14ac:dyDescent="0.25">
      <c r="B80" s="5" t="s">
        <v>17</v>
      </c>
      <c r="C80" s="3" t="s">
        <v>176</v>
      </c>
      <c r="D80" s="3" t="s">
        <v>177</v>
      </c>
      <c r="E80" s="3" t="str">
        <f>IF(ISNA(VLOOKUP(Tabela1[[#This Row],[Campo]],Plan2!$B$2:$E$124,3,0)),"",VLOOKUP(Tabela1[[#This Row],[Campo]],Plan2!$B$2:$E$124,3,0))</f>
        <v>classificacao nacional atividades economicas</v>
      </c>
      <c r="F80" s="1" t="str">
        <f>IF(ISNA(VLOOKUP(Tabela1[[#This Row],[Campo]],Plan2!$B$2:$E$124,4,0)),"",VLOOKUP(Tabela1[[#This Row],[Campo]],Plan2!$B$2:$E$124,4,0))</f>
        <v>-</v>
      </c>
      <c r="H80" s="3" t="s">
        <v>54</v>
      </c>
      <c r="I80" s="10" t="s">
        <v>16</v>
      </c>
      <c r="J80" s="10" t="s">
        <v>16</v>
      </c>
      <c r="K80" s="1" t="s">
        <v>16</v>
      </c>
    </row>
    <row r="81" spans="2:11" x14ac:dyDescent="0.25">
      <c r="B81" s="5" t="s">
        <v>17</v>
      </c>
      <c r="C81" s="3" t="s">
        <v>178</v>
      </c>
      <c r="D81" s="3" t="s">
        <v>179</v>
      </c>
      <c r="E81" s="3" t="str">
        <f>IF(ISNA(VLOOKUP(Tabela1[[#This Row],[Campo]],Plan2!$B$2:$E$124,3,0)),"",VLOOKUP(Tabela1[[#This Row],[Campo]],Plan2!$B$2:$E$124,3,0))</f>
        <v>descrição das atividades</v>
      </c>
      <c r="F81" s="1" t="str">
        <f>IF(ISNA(VLOOKUP(Tabela1[[#This Row],[Campo]],Plan2!$B$2:$E$124,4,0)),"",VLOOKUP(Tabela1[[#This Row],[Campo]],Plan2!$B$2:$E$124,4,0))</f>
        <v>-</v>
      </c>
      <c r="H81" s="3" t="s">
        <v>45</v>
      </c>
      <c r="I81" s="10" t="s">
        <v>16</v>
      </c>
      <c r="J81" s="10" t="s">
        <v>16</v>
      </c>
      <c r="K81" s="1" t="s">
        <v>16</v>
      </c>
    </row>
    <row r="82" spans="2:11" x14ac:dyDescent="0.25">
      <c r="B82" s="5" t="s">
        <v>17</v>
      </c>
      <c r="C82" s="3" t="s">
        <v>180</v>
      </c>
      <c r="D82" s="3" t="s">
        <v>181</v>
      </c>
      <c r="E82" s="3" t="str">
        <f>IF(ISNA(VLOOKUP(Tabela1[[#This Row],[Campo]],Plan2!$B$2:$E$124,3,0)),"",VLOOKUP(Tabela1[[#This Row],[Campo]],Plan2!$B$2:$E$124,3,0))</f>
        <v>codigo de tributacao municipal</v>
      </c>
      <c r="F82" s="1" t="str">
        <f>IF(ISNA(VLOOKUP(Tabela1[[#This Row],[Campo]],Plan2!$B$2:$E$124,4,0)),"",VLOOKUP(Tabela1[[#This Row],[Campo]],Plan2!$B$2:$E$124,4,0))</f>
        <v>-</v>
      </c>
      <c r="H82" s="3" t="s">
        <v>45</v>
      </c>
      <c r="I82" s="10" t="s">
        <v>16</v>
      </c>
      <c r="J82" s="10" t="s">
        <v>16</v>
      </c>
      <c r="K82" s="1" t="s">
        <v>16</v>
      </c>
    </row>
    <row r="83" spans="2:11" x14ac:dyDescent="0.25">
      <c r="B83" s="5" t="s">
        <v>17</v>
      </c>
      <c r="C83" s="3" t="s">
        <v>182</v>
      </c>
      <c r="D83" s="3" t="s">
        <v>183</v>
      </c>
      <c r="E83" s="3" t="str">
        <f>IF(ISNA(VLOOKUP(Tabela1[[#This Row],[Campo]],Plan2!$B$2:$E$124,3,0)),"",VLOOKUP(Tabela1[[#This Row],[Campo]],Plan2!$B$2:$E$124,3,0))</f>
        <v>recolhimento do imposto da nfs-e</v>
      </c>
      <c r="F83" s="1" t="str">
        <f>IF(ISNA(VLOOKUP(Tabela1[[#This Row],[Campo]],Plan2!$B$2:$E$124,4,0)),"",VLOOKUP(Tabela1[[#This Row],[Campo]],Plan2!$B$2:$E$124,4,0))</f>
        <v>-</v>
      </c>
      <c r="H83" s="3" t="s">
        <v>30</v>
      </c>
      <c r="I83" s="10" t="s">
        <v>16</v>
      </c>
      <c r="J83" s="10" t="s">
        <v>16</v>
      </c>
      <c r="K83" s="1" t="s">
        <v>16</v>
      </c>
    </row>
    <row r="84" spans="2:11" x14ac:dyDescent="0.25">
      <c r="B84" s="5" t="s">
        <v>17</v>
      </c>
      <c r="C84" s="3" t="s">
        <v>184</v>
      </c>
      <c r="D84" s="3" t="s">
        <v>185</v>
      </c>
      <c r="E84" s="3" t="str">
        <f>IF(ISNA(VLOOKUP(Tabela1[[#This Row],[Campo]],Plan2!$B$2:$E$124,3,0)),"",VLOOKUP(Tabela1[[#This Row],[Campo]],Plan2!$B$2:$E$124,3,0))</f>
        <v>informacoes sobre tributacao da nfs-e</v>
      </c>
      <c r="F84" s="1" t="str">
        <f>IF(ISNA(VLOOKUP(Tabela1[[#This Row],[Campo]],Plan2!$B$2:$E$124,4,0)),"",VLOOKUP(Tabela1[[#This Row],[Campo]],Plan2!$B$2:$E$124,4,0))</f>
        <v>-</v>
      </c>
      <c r="H84" s="3" t="s">
        <v>54</v>
      </c>
      <c r="I84" s="10" t="s">
        <v>16</v>
      </c>
      <c r="J84" s="10" t="s">
        <v>16</v>
      </c>
      <c r="K84" s="1" t="s">
        <v>16</v>
      </c>
    </row>
    <row r="85" spans="2:11" x14ac:dyDescent="0.25">
      <c r="B85" s="5" t="s">
        <v>17</v>
      </c>
      <c r="C85" s="3" t="s">
        <v>186</v>
      </c>
      <c r="D85" s="3" t="s">
        <v>187</v>
      </c>
      <c r="E85" s="3" t="str">
        <f>IF(ISNA(VLOOKUP(Tabela1[[#This Row],[Campo]],Plan2!$B$2:$E$124,3,0)),"",VLOOKUP(Tabela1[[#This Row],[Campo]],Plan2!$B$2:$E$124,3,0))</f>
        <v>codigo da obra da nfs-e</v>
      </c>
      <c r="F85" s="1" t="str">
        <f>IF(ISNA(VLOOKUP(Tabela1[[#This Row],[Campo]],Plan2!$B$2:$E$124,4,0)),"",VLOOKUP(Tabela1[[#This Row],[Campo]],Plan2!$B$2:$E$124,4,0))</f>
        <v>-</v>
      </c>
      <c r="H85" s="3" t="s">
        <v>20</v>
      </c>
      <c r="I85" s="10" t="s">
        <v>16</v>
      </c>
      <c r="J85" s="10" t="s">
        <v>16</v>
      </c>
      <c r="K85" s="1" t="s">
        <v>16</v>
      </c>
    </row>
    <row r="86" spans="2:11" x14ac:dyDescent="0.25">
      <c r="B86" s="5" t="s">
        <v>17</v>
      </c>
      <c r="C86" s="3" t="s">
        <v>188</v>
      </c>
      <c r="D86" s="3" t="s">
        <v>189</v>
      </c>
      <c r="E86" s="3" t="str">
        <f>IF(ISNA(VLOOKUP(Tabela1[[#This Row],[Campo]],Plan2!$B$2:$E$124,3,0)),"",VLOOKUP(Tabela1[[#This Row],[Campo]],Plan2!$B$2:$E$124,3,0))</f>
        <v>art da construcao civil da nfs-e</v>
      </c>
      <c r="F86" s="1" t="str">
        <f>IF(ISNA(VLOOKUP(Tabela1[[#This Row],[Campo]],Plan2!$B$2:$E$124,4,0)),"",VLOOKUP(Tabela1[[#This Row],[Campo]],Plan2!$B$2:$E$124,4,0))</f>
        <v>-</v>
      </c>
      <c r="H86" s="3" t="s">
        <v>20</v>
      </c>
      <c r="I86" s="10" t="s">
        <v>16</v>
      </c>
      <c r="J86" s="10" t="s">
        <v>16</v>
      </c>
      <c r="K86" s="1" t="s">
        <v>16</v>
      </c>
    </row>
    <row r="87" spans="2:11" x14ac:dyDescent="0.25">
      <c r="B87" s="5" t="s">
        <v>17</v>
      </c>
      <c r="C87" s="3" t="s">
        <v>190</v>
      </c>
      <c r="D87" s="3" t="s">
        <v>191</v>
      </c>
      <c r="E87" s="3" t="str">
        <f>IF(ISNA(VLOOKUP(Tabela1[[#This Row],[Campo]],Plan2!$B$2:$E$124,3,0)),"",VLOOKUP(Tabela1[[#This Row],[Campo]],Plan2!$B$2:$E$124,3,0))</f>
        <v>número do rps da nfs-e</v>
      </c>
      <c r="F87" s="1" t="str">
        <f>IF(ISNA(VLOOKUP(Tabela1[[#This Row],[Campo]],Plan2!$B$2:$E$124,4,0)),"",VLOOKUP(Tabela1[[#This Row],[Campo]],Plan2!$B$2:$E$124,4,0))</f>
        <v>-</v>
      </c>
      <c r="H87" s="3" t="s">
        <v>20</v>
      </c>
      <c r="I87" s="10" t="s">
        <v>16</v>
      </c>
      <c r="J87" s="10" t="s">
        <v>16</v>
      </c>
      <c r="K87" s="1" t="s">
        <v>16</v>
      </c>
    </row>
    <row r="88" spans="2:11" x14ac:dyDescent="0.25">
      <c r="B88" s="5" t="s">
        <v>17</v>
      </c>
      <c r="C88" s="3" t="s">
        <v>192</v>
      </c>
      <c r="D88" s="3" t="s">
        <v>193</v>
      </c>
      <c r="E88" s="3" t="str">
        <f>IF(ISNA(VLOOKUP(Tabela1[[#This Row],[Campo]],Plan2!$B$2:$E$124,3,0)),"",VLOOKUP(Tabela1[[#This Row],[Campo]],Plan2!$B$2:$E$124,3,0))</f>
        <v>serie do rps da nfs-e</v>
      </c>
      <c r="F88" s="1" t="str">
        <f>IF(ISNA(VLOOKUP(Tabela1[[#This Row],[Campo]],Plan2!$B$2:$E$124,4,0)),"",VLOOKUP(Tabela1[[#This Row],[Campo]],Plan2!$B$2:$E$124,4,0))</f>
        <v>-</v>
      </c>
      <c r="H88" s="3" t="s">
        <v>20</v>
      </c>
      <c r="I88" s="10" t="s">
        <v>16</v>
      </c>
      <c r="J88" s="10" t="s">
        <v>16</v>
      </c>
      <c r="K88" s="1" t="s">
        <v>16</v>
      </c>
    </row>
    <row r="89" spans="2:11" x14ac:dyDescent="0.25">
      <c r="B89" s="5" t="s">
        <v>17</v>
      </c>
      <c r="C89" s="3" t="s">
        <v>194</v>
      </c>
      <c r="D89" s="3" t="s">
        <v>195</v>
      </c>
      <c r="E89" s="3" t="str">
        <f>IF(ISNA(VLOOKUP(Tabela1[[#This Row],[Campo]],Plan2!$B$2:$E$124,3,0)),"",VLOOKUP(Tabela1[[#This Row],[Campo]],Plan2!$B$2:$E$124,3,0))</f>
        <v>rps tipo</v>
      </c>
      <c r="F89" s="1" t="str">
        <f>IF(ISNA(VLOOKUP(Tabela1[[#This Row],[Campo]],Plan2!$B$2:$E$124,4,0)),"",VLOOKUP(Tabela1[[#This Row],[Campo]],Plan2!$B$2:$E$124,4,0))</f>
        <v>-</v>
      </c>
      <c r="H89" s="3" t="s">
        <v>30</v>
      </c>
      <c r="I89" s="10" t="s">
        <v>16</v>
      </c>
      <c r="J89" s="10" t="s">
        <v>16</v>
      </c>
      <c r="K89" s="1" t="s">
        <v>16</v>
      </c>
    </row>
    <row r="90" spans="2:11" x14ac:dyDescent="0.25">
      <c r="B90" s="5" t="s">
        <v>17</v>
      </c>
      <c r="C90" s="3" t="s">
        <v>196</v>
      </c>
      <c r="D90" s="3" t="s">
        <v>197</v>
      </c>
      <c r="E90" s="3" t="str">
        <f>IF(ISNA(VLOOKUP(Tabela1[[#This Row],[Campo]],Plan2!$B$2:$E$124,3,0)),"",VLOOKUP(Tabela1[[#This Row],[Campo]],Plan2!$B$2:$E$124,3,0))</f>
        <v>rps data de emissao</v>
      </c>
      <c r="F90" s="1" t="str">
        <f>IF(ISNA(VLOOKUP(Tabela1[[#This Row],[Campo]],Plan2!$B$2:$E$124,4,0)),"",VLOOKUP(Tabela1[[#This Row],[Campo]],Plan2!$B$2:$E$124,4,0))</f>
        <v>-</v>
      </c>
      <c r="H90" s="3" t="s">
        <v>25</v>
      </c>
      <c r="I90" s="10" t="s">
        <v>16</v>
      </c>
      <c r="J90" s="10" t="s">
        <v>16</v>
      </c>
      <c r="K90" s="1" t="s">
        <v>16</v>
      </c>
    </row>
    <row r="91" spans="2:11" x14ac:dyDescent="0.25">
      <c r="B91" s="5" t="s">
        <v>17</v>
      </c>
      <c r="C91" s="3" t="s">
        <v>198</v>
      </c>
      <c r="D91" s="3" t="s">
        <v>199</v>
      </c>
      <c r="E91" s="3" t="str">
        <f>IF(ISNA(VLOOKUP(Tabela1[[#This Row],[Campo]],Plan2!$B$2:$E$124,3,0)),"",VLOOKUP(Tabela1[[#This Row],[Campo]],Plan2!$B$2:$E$124,3,0))</f>
        <v>aliquota csll da nota fiscal de servico</v>
      </c>
      <c r="F91" s="1" t="str">
        <f>IF(ISNA(VLOOKUP(Tabela1[[#This Row],[Campo]],Plan2!$B$2:$E$124,4,0)),"",VLOOKUP(Tabela1[[#This Row],[Campo]],Plan2!$B$2:$E$124,4,0))</f>
        <v>0,00</v>
      </c>
      <c r="H91" s="3" t="s">
        <v>200</v>
      </c>
      <c r="I91" s="10" t="s">
        <v>16</v>
      </c>
      <c r="J91" s="10" t="s">
        <v>16</v>
      </c>
      <c r="K91" s="1" t="s">
        <v>16</v>
      </c>
    </row>
    <row r="92" spans="2:11" x14ac:dyDescent="0.25">
      <c r="B92" s="5" t="s">
        <v>17</v>
      </c>
      <c r="C92" s="3" t="s">
        <v>201</v>
      </c>
      <c r="D92" s="3" t="s">
        <v>202</v>
      </c>
      <c r="E92" s="3" t="str">
        <f>IF(ISNA(VLOOKUP(Tabela1[[#This Row],[Campo]],Plan2!$B$2:$E$124,3,0)),"",VLOOKUP(Tabela1[[#This Row],[Campo]],Plan2!$B$2:$E$124,3,0))</f>
        <v>valor csll da nota fiscal de servico</v>
      </c>
      <c r="F92" s="1" t="str">
        <f>IF(ISNA(VLOOKUP(Tabela1[[#This Row],[Campo]],Plan2!$B$2:$E$124,4,0)),"",VLOOKUP(Tabela1[[#This Row],[Campo]],Plan2!$B$2:$E$124,4,0))</f>
        <v>0.00</v>
      </c>
      <c r="H92" s="3" t="s">
        <v>200</v>
      </c>
      <c r="I92" s="10" t="s">
        <v>16</v>
      </c>
      <c r="J92" s="10" t="s">
        <v>16</v>
      </c>
      <c r="K92" s="1" t="s">
        <v>16</v>
      </c>
    </row>
    <row r="93" spans="2:11" x14ac:dyDescent="0.25">
      <c r="B93" s="5" t="s">
        <v>17</v>
      </c>
      <c r="C93" s="3" t="s">
        <v>203</v>
      </c>
      <c r="D93" s="3" t="s">
        <v>204</v>
      </c>
      <c r="E93" s="3" t="str">
        <f>IF(ISNA(VLOOKUP(Tabela1[[#This Row],[Campo]],Plan2!$B$2:$E$124,3,0)),"",VLOOKUP(Tabela1[[#This Row],[Campo]],Plan2!$B$2:$E$124,3,0))</f>
        <v>aliquota cofins da nota fiscal de servico</v>
      </c>
      <c r="F93" s="1" t="str">
        <f>IF(ISNA(VLOOKUP(Tabela1[[#This Row],[Campo]],Plan2!$B$2:$E$124,4,0)),"",VLOOKUP(Tabela1[[#This Row],[Campo]],Plan2!$B$2:$E$124,4,0))</f>
        <v>0,00</v>
      </c>
      <c r="H93" s="3" t="s">
        <v>200</v>
      </c>
      <c r="I93" s="10" t="s">
        <v>16</v>
      </c>
      <c r="J93" s="10" t="s">
        <v>16</v>
      </c>
      <c r="K93" s="1" t="s">
        <v>16</v>
      </c>
    </row>
    <row r="94" spans="2:11" x14ac:dyDescent="0.25">
      <c r="B94" s="5" t="s">
        <v>17</v>
      </c>
      <c r="C94" s="3" t="s">
        <v>205</v>
      </c>
      <c r="D94" s="3" t="s">
        <v>206</v>
      </c>
      <c r="E94" s="3" t="str">
        <f>IF(ISNA(VLOOKUP(Tabela1[[#This Row],[Campo]],Plan2!$B$2:$E$124,3,0)),"",VLOOKUP(Tabela1[[#This Row],[Campo]],Plan2!$B$2:$E$124,3,0))</f>
        <v>valor cofins da nota fiscal de servico</v>
      </c>
      <c r="F94" s="1" t="str">
        <f>IF(ISNA(VLOOKUP(Tabela1[[#This Row],[Campo]],Plan2!$B$2:$E$124,4,0)),"",VLOOKUP(Tabela1[[#This Row],[Campo]],Plan2!$B$2:$E$124,4,0))</f>
        <v>0.00</v>
      </c>
      <c r="H94" s="3" t="s">
        <v>200</v>
      </c>
      <c r="I94" s="10" t="s">
        <v>16</v>
      </c>
      <c r="J94" s="10" t="s">
        <v>16</v>
      </c>
      <c r="K94" s="1" t="s">
        <v>16</v>
      </c>
    </row>
    <row r="95" spans="2:11" x14ac:dyDescent="0.25">
      <c r="B95" s="5" t="s">
        <v>17</v>
      </c>
      <c r="C95" s="3" t="s">
        <v>207</v>
      </c>
      <c r="D95" s="3" t="s">
        <v>208</v>
      </c>
      <c r="E95" s="3" t="str">
        <f>IF(ISNA(VLOOKUP(Tabela1[[#This Row],[Campo]],Plan2!$B$2:$E$124,3,0)),"",VLOOKUP(Tabela1[[#This Row],[Campo]],Plan2!$B$2:$E$124,3,0))</f>
        <v>aliquota pis/pasep da nota fiscal de servico</v>
      </c>
      <c r="F95" s="1" t="str">
        <f>IF(ISNA(VLOOKUP(Tabela1[[#This Row],[Campo]],Plan2!$B$2:$E$124,4,0)),"",VLOOKUP(Tabela1[[#This Row],[Campo]],Plan2!$B$2:$E$124,4,0))</f>
        <v>0,00</v>
      </c>
      <c r="H95" s="3" t="s">
        <v>200</v>
      </c>
      <c r="I95" s="10" t="s">
        <v>16</v>
      </c>
      <c r="J95" s="10" t="s">
        <v>16</v>
      </c>
      <c r="K95" s="1" t="s">
        <v>16</v>
      </c>
    </row>
    <row r="96" spans="2:11" x14ac:dyDescent="0.25">
      <c r="B96" s="5" t="s">
        <v>17</v>
      </c>
      <c r="C96" s="3" t="s">
        <v>209</v>
      </c>
      <c r="D96" s="3" t="s">
        <v>210</v>
      </c>
      <c r="E96" s="3" t="str">
        <f>IF(ISNA(VLOOKUP(Tabela1[[#This Row],[Campo]],Plan2!$B$2:$E$124,3,0)),"",VLOOKUP(Tabela1[[#This Row],[Campo]],Plan2!$B$2:$E$124,3,0))</f>
        <v>valor pis/pasep da nota fiscal de servico</v>
      </c>
      <c r="F96" s="1" t="str">
        <f>IF(ISNA(VLOOKUP(Tabela1[[#This Row],[Campo]],Plan2!$B$2:$E$124,4,0)),"",VLOOKUP(Tabela1[[#This Row],[Campo]],Plan2!$B$2:$E$124,4,0))</f>
        <v>0.00</v>
      </c>
      <c r="H96" s="3" t="s">
        <v>200</v>
      </c>
      <c r="I96" s="10" t="s">
        <v>16</v>
      </c>
      <c r="J96" s="10" t="s">
        <v>16</v>
      </c>
      <c r="K96" s="1" t="s">
        <v>16</v>
      </c>
    </row>
    <row r="97" spans="2:11" x14ac:dyDescent="0.25">
      <c r="B97" s="5" t="s">
        <v>17</v>
      </c>
      <c r="C97" s="3" t="s">
        <v>211</v>
      </c>
      <c r="D97" s="3" t="s">
        <v>212</v>
      </c>
      <c r="E97" s="3" t="str">
        <f>IF(ISNA(VLOOKUP(Tabela1[[#This Row],[Campo]],Plan2!$B$2:$E$124,3,0)),"",VLOOKUP(Tabela1[[#This Row],[Campo]],Plan2!$B$2:$E$124,3,0))</f>
        <v>aliquota irrf da nota fiscal de servico</v>
      </c>
      <c r="F97" s="1" t="str">
        <f>IF(ISNA(VLOOKUP(Tabela1[[#This Row],[Campo]],Plan2!$B$2:$E$124,4,0)),"",VLOOKUP(Tabela1[[#This Row],[Campo]],Plan2!$B$2:$E$124,4,0))</f>
        <v>0,00</v>
      </c>
      <c r="H97" s="3" t="s">
        <v>200</v>
      </c>
      <c r="I97" s="10" t="s">
        <v>16</v>
      </c>
      <c r="J97" s="10" t="s">
        <v>16</v>
      </c>
      <c r="K97" s="1" t="s">
        <v>16</v>
      </c>
    </row>
    <row r="98" spans="2:11" x14ac:dyDescent="0.25">
      <c r="B98" s="5" t="s">
        <v>17</v>
      </c>
      <c r="C98" s="3" t="s">
        <v>213</v>
      </c>
      <c r="D98" s="3" t="s">
        <v>214</v>
      </c>
      <c r="E98" s="3" t="str">
        <f>IF(ISNA(VLOOKUP(Tabela1[[#This Row],[Campo]],Plan2!$B$2:$E$124,3,0)),"",VLOOKUP(Tabela1[[#This Row],[Campo]],Plan2!$B$2:$E$124,3,0))</f>
        <v>valor irrf da nota fiscal de servico</v>
      </c>
      <c r="F98" s="1" t="str">
        <f>IF(ISNA(VLOOKUP(Tabela1[[#This Row],[Campo]],Plan2!$B$2:$E$124,4,0)),"",VLOOKUP(Tabela1[[#This Row],[Campo]],Plan2!$B$2:$E$124,4,0))</f>
        <v>0.00</v>
      </c>
      <c r="H98" s="3" t="s">
        <v>200</v>
      </c>
      <c r="I98" s="10" t="s">
        <v>16</v>
      </c>
      <c r="J98" s="10" t="s">
        <v>16</v>
      </c>
      <c r="K98" s="1" t="s">
        <v>16</v>
      </c>
    </row>
    <row r="99" spans="2:11" x14ac:dyDescent="0.25">
      <c r="B99" s="5" t="s">
        <v>17</v>
      </c>
      <c r="C99" s="3" t="s">
        <v>215</v>
      </c>
      <c r="D99" s="3" t="s">
        <v>216</v>
      </c>
      <c r="E99" s="3" t="str">
        <f>IF(ISNA(VLOOKUP(Tabela1[[#This Row],[Campo]],Plan2!$B$2:$E$124,3,0)),"",VLOOKUP(Tabela1[[#This Row],[Campo]],Plan2!$B$2:$E$124,3,0))</f>
        <v>aliquota inss da nota fiscal de servico</v>
      </c>
      <c r="F99" s="1" t="str">
        <f>IF(ISNA(VLOOKUP(Tabela1[[#This Row],[Campo]],Plan2!$B$2:$E$124,4,0)),"",VLOOKUP(Tabela1[[#This Row],[Campo]],Plan2!$B$2:$E$124,4,0))</f>
        <v>0,00</v>
      </c>
      <c r="H99" s="3" t="s">
        <v>200</v>
      </c>
      <c r="I99" s="10" t="s">
        <v>16</v>
      </c>
      <c r="J99" s="10" t="s">
        <v>16</v>
      </c>
      <c r="K99" s="1" t="s">
        <v>16</v>
      </c>
    </row>
    <row r="100" spans="2:11" x14ac:dyDescent="0.25">
      <c r="B100" s="5" t="s">
        <v>17</v>
      </c>
      <c r="C100" s="3" t="s">
        <v>217</v>
      </c>
      <c r="D100" s="3" t="s">
        <v>218</v>
      </c>
      <c r="E100" s="3" t="str">
        <f>IF(ISNA(VLOOKUP(Tabela1[[#This Row],[Campo]],Plan2!$B$2:$E$124,3,0)),"",VLOOKUP(Tabela1[[#This Row],[Campo]],Plan2!$B$2:$E$124,3,0))</f>
        <v>valor inss da nota fiscal de servico</v>
      </c>
      <c r="F100" s="1" t="str">
        <f>IF(ISNA(VLOOKUP(Tabela1[[#This Row],[Campo]],Plan2!$B$2:$E$124,4,0)),"",VLOOKUP(Tabela1[[#This Row],[Campo]],Plan2!$B$2:$E$124,4,0))</f>
        <v>0.00</v>
      </c>
      <c r="H100" s="3" t="s">
        <v>200</v>
      </c>
      <c r="I100" s="10" t="s">
        <v>16</v>
      </c>
      <c r="J100" s="10" t="s">
        <v>16</v>
      </c>
      <c r="K100" s="1" t="s">
        <v>16</v>
      </c>
    </row>
    <row r="101" spans="2:11" x14ac:dyDescent="0.25">
      <c r="B101" s="5" t="s">
        <v>17</v>
      </c>
      <c r="C101" s="3" t="s">
        <v>219</v>
      </c>
      <c r="D101" s="3" t="s">
        <v>220</v>
      </c>
      <c r="E101" s="3" t="str">
        <f>IF(ISNA(VLOOKUP(Tabela1[[#This Row],[Campo]],Plan2!$B$2:$E$124,3,0)),"",VLOOKUP(Tabela1[[#This Row],[Campo]],Plan2!$B$2:$E$124,3,0))</f>
        <v>aliquota do iss retido</v>
      </c>
      <c r="F101" s="1" t="str">
        <f>IF(ISNA(VLOOKUP(Tabela1[[#This Row],[Campo]],Plan2!$B$2:$E$124,4,0)),"",VLOOKUP(Tabela1[[#This Row],[Campo]],Plan2!$B$2:$E$124,4,0))</f>
        <v>0,00</v>
      </c>
      <c r="H101" s="3" t="s">
        <v>200</v>
      </c>
      <c r="I101" s="10" t="s">
        <v>16</v>
      </c>
      <c r="J101" s="10" t="s">
        <v>16</v>
      </c>
      <c r="K101" s="1" t="s">
        <v>16</v>
      </c>
    </row>
    <row r="102" spans="2:11" x14ac:dyDescent="0.25">
      <c r="B102" s="5" t="s">
        <v>17</v>
      </c>
      <c r="C102" s="3" t="s">
        <v>221</v>
      </c>
      <c r="D102" s="3" t="s">
        <v>222</v>
      </c>
      <c r="E102" s="3" t="str">
        <f>IF(ISNA(VLOOKUP(Tabela1[[#This Row],[Campo]],Plan2!$B$2:$E$124,3,0)),"",VLOOKUP(Tabela1[[#This Row],[Campo]],Plan2!$B$2:$E$124,3,0))</f>
        <v>valor do iss retido</v>
      </c>
      <c r="F102" s="1" t="str">
        <f>IF(ISNA(VLOOKUP(Tabela1[[#This Row],[Campo]],Plan2!$B$2:$E$124,4,0)),"",VLOOKUP(Tabela1[[#This Row],[Campo]],Plan2!$B$2:$E$124,4,0))</f>
        <v>0.00</v>
      </c>
      <c r="H102" s="3" t="s">
        <v>200</v>
      </c>
      <c r="I102" s="10" t="s">
        <v>16</v>
      </c>
      <c r="J102" s="10" t="s">
        <v>16</v>
      </c>
      <c r="K102" s="1" t="s">
        <v>16</v>
      </c>
    </row>
    <row r="103" spans="2:11" x14ac:dyDescent="0.25">
      <c r="B103" s="5" t="s">
        <v>17</v>
      </c>
      <c r="C103" s="3" t="s">
        <v>223</v>
      </c>
      <c r="D103" s="3" t="s">
        <v>224</v>
      </c>
      <c r="E103" s="3" t="str">
        <f>IF(ISNA(VLOOKUP(Tabela1[[#This Row],[Campo]],Plan2!$B$2:$E$124,3,0)),"",VLOOKUP(Tabela1[[#This Row],[Campo]],Plan2!$B$2:$E$124,3,0))</f>
        <v>valor total da nota fiscal de servico</v>
      </c>
      <c r="F103" s="1" t="str">
        <f>IF(ISNA(VLOOKUP(Tabela1[[#This Row],[Campo]],Plan2!$B$2:$E$124,4,0)),"",VLOOKUP(Tabela1[[#This Row],[Campo]],Plan2!$B$2:$E$124,4,0))</f>
        <v>0.00</v>
      </c>
      <c r="H103" s="3" t="s">
        <v>200</v>
      </c>
      <c r="I103" s="10" t="s">
        <v>16</v>
      </c>
      <c r="J103" s="10" t="s">
        <v>16</v>
      </c>
      <c r="K103" s="1" t="s">
        <v>16</v>
      </c>
    </row>
    <row r="104" spans="2:11" x14ac:dyDescent="0.25">
      <c r="B104" s="5" t="s">
        <v>17</v>
      </c>
      <c r="C104" s="3" t="s">
        <v>225</v>
      </c>
      <c r="D104" s="3" t="s">
        <v>226</v>
      </c>
      <c r="E104" s="3" t="str">
        <f>IF(ISNA(VLOOKUP(Tabela1[[#This Row],[Campo]],Plan2!$B$2:$E$124,3,0)),"",VLOOKUP(Tabela1[[#This Row],[Campo]],Plan2!$B$2:$E$124,3,0))</f>
        <v>valor do servico da nota fiscal de servico</v>
      </c>
      <c r="F104" s="1" t="str">
        <f>IF(ISNA(VLOOKUP(Tabela1[[#This Row],[Campo]],Plan2!$B$2:$E$124,4,0)),"",VLOOKUP(Tabela1[[#This Row],[Campo]],Plan2!$B$2:$E$124,4,0))</f>
        <v>0.00</v>
      </c>
      <c r="H104" s="3" t="s">
        <v>200</v>
      </c>
      <c r="I104" s="10" t="s">
        <v>16</v>
      </c>
      <c r="J104" s="10" t="s">
        <v>16</v>
      </c>
      <c r="K104" s="1" t="s">
        <v>16</v>
      </c>
    </row>
    <row r="105" spans="2:11" x14ac:dyDescent="0.25">
      <c r="B105" s="5" t="s">
        <v>17</v>
      </c>
      <c r="C105" s="3" t="s">
        <v>227</v>
      </c>
      <c r="D105" s="3" t="s">
        <v>228</v>
      </c>
      <c r="E105" s="3" t="str">
        <f>IF(ISNA(VLOOKUP(Tabela1[[#This Row],[Campo]],Plan2!$B$2:$E$124,3,0)),"",VLOOKUP(Tabela1[[#This Row],[Campo]],Plan2!$B$2:$E$124,3,0))</f>
        <v>valor liquido da nota fiscal de servico</v>
      </c>
      <c r="F105" s="1" t="str">
        <f>IF(ISNA(VLOOKUP(Tabela1[[#This Row],[Campo]],Plan2!$B$2:$E$124,4,0)),"",VLOOKUP(Tabela1[[#This Row],[Campo]],Plan2!$B$2:$E$124,4,0))</f>
        <v>0.00</v>
      </c>
      <c r="H105" s="3" t="s">
        <v>200</v>
      </c>
      <c r="I105" s="10" t="s">
        <v>16</v>
      </c>
      <c r="J105" s="10" t="s">
        <v>16</v>
      </c>
      <c r="K105" s="1" t="s">
        <v>16</v>
      </c>
    </row>
    <row r="106" spans="2:11" x14ac:dyDescent="0.25">
      <c r="B106" s="5" t="s">
        <v>17</v>
      </c>
      <c r="C106" s="3" t="s">
        <v>229</v>
      </c>
      <c r="D106" s="3" t="s">
        <v>230</v>
      </c>
      <c r="E106" s="3" t="str">
        <f>IF(ISNA(VLOOKUP(Tabela1[[#This Row],[Campo]],Plan2!$B$2:$E$124,3,0)),"",VLOOKUP(Tabela1[[#This Row],[Campo]],Plan2!$B$2:$E$124,3,0))</f>
        <v>valor das deducoes da nota fiscal de servico</v>
      </c>
      <c r="F106" s="1" t="str">
        <f>IF(ISNA(VLOOKUP(Tabela1[[#This Row],[Campo]],Plan2!$B$2:$E$124,4,0)),"",VLOOKUP(Tabela1[[#This Row],[Campo]],Plan2!$B$2:$E$124,4,0))</f>
        <v>0.00</v>
      </c>
      <c r="H106" s="3" t="s">
        <v>200</v>
      </c>
      <c r="I106" s="10" t="s">
        <v>16</v>
      </c>
      <c r="J106" s="10" t="s">
        <v>16</v>
      </c>
      <c r="K106" s="1" t="s">
        <v>16</v>
      </c>
    </row>
    <row r="107" spans="2:11" x14ac:dyDescent="0.25">
      <c r="B107" s="5" t="s">
        <v>17</v>
      </c>
      <c r="C107" s="3" t="s">
        <v>231</v>
      </c>
      <c r="D107" s="3" t="s">
        <v>232</v>
      </c>
      <c r="E107" s="3" t="str">
        <f>IF(ISNA(VLOOKUP(Tabela1[[#This Row],[Campo]],Plan2!$B$2:$E$124,3,0)),"",VLOOKUP(Tabela1[[#This Row],[Campo]],Plan2!$B$2:$E$124,3,0))</f>
        <v>valor do credito da nfs-e</v>
      </c>
      <c r="F107" s="1" t="str">
        <f>IF(ISNA(VLOOKUP(Tabela1[[#This Row],[Campo]],Plan2!$B$2:$E$124,4,0)),"",VLOOKUP(Tabela1[[#This Row],[Campo]],Plan2!$B$2:$E$124,4,0))</f>
        <v>0.00</v>
      </c>
      <c r="H107" s="3" t="s">
        <v>200</v>
      </c>
      <c r="I107" s="10" t="s">
        <v>16</v>
      </c>
      <c r="J107" s="10" t="s">
        <v>16</v>
      </c>
      <c r="K107" s="1" t="s">
        <v>16</v>
      </c>
    </row>
    <row r="108" spans="2:11" x14ac:dyDescent="0.25">
      <c r="B108" s="5" t="s">
        <v>17</v>
      </c>
      <c r="C108" s="3" t="s">
        <v>233</v>
      </c>
      <c r="D108" s="3" t="s">
        <v>234</v>
      </c>
      <c r="E108" s="3" t="str">
        <f>IF(ISNA(VLOOKUP(Tabela1[[#This Row],[Campo]],Plan2!$B$2:$E$124,3,0)),"",VLOOKUP(Tabela1[[#This Row],[Campo]],Plan2!$B$2:$E$124,3,0))</f>
        <v>valor dos descontos da nfs-e</v>
      </c>
      <c r="F108" s="1" t="str">
        <f>IF(ISNA(VLOOKUP(Tabela1[[#This Row],[Campo]],Plan2!$B$2:$E$124,4,0)),"",VLOOKUP(Tabela1[[#This Row],[Campo]],Plan2!$B$2:$E$124,4,0))</f>
        <v>0.00</v>
      </c>
      <c r="H108" s="3" t="s">
        <v>200</v>
      </c>
      <c r="I108" s="10" t="s">
        <v>16</v>
      </c>
      <c r="J108" s="10" t="s">
        <v>16</v>
      </c>
      <c r="K108" s="1" t="s">
        <v>16</v>
      </c>
    </row>
    <row r="109" spans="2:11" x14ac:dyDescent="0.25">
      <c r="B109" s="5" t="s">
        <v>17</v>
      </c>
      <c r="C109" s="3" t="s">
        <v>235</v>
      </c>
      <c r="D109" s="3" t="s">
        <v>236</v>
      </c>
      <c r="E109" s="3" t="str">
        <f>IF(ISNA(VLOOKUP(Tabela1[[#This Row],[Campo]],Plan2!$B$2:$E$124,3,0)),"",VLOOKUP(Tabela1[[#This Row],[Campo]],Plan2!$B$2:$E$124,3,0))</f>
        <v>valor total das retencoes federais</v>
      </c>
      <c r="F109" s="1" t="str">
        <f>IF(ISNA(VLOOKUP(Tabela1[[#This Row],[Campo]],Plan2!$B$2:$E$124,4,0)),"",VLOOKUP(Tabela1[[#This Row],[Campo]],Plan2!$B$2:$E$124,4,0))</f>
        <v>0.00</v>
      </c>
      <c r="H109" s="3" t="s">
        <v>200</v>
      </c>
      <c r="I109" s="10" t="s">
        <v>16</v>
      </c>
      <c r="J109" s="10" t="s">
        <v>16</v>
      </c>
      <c r="K109" s="1" t="s">
        <v>16</v>
      </c>
    </row>
    <row r="110" spans="2:11" x14ac:dyDescent="0.25">
      <c r="B110" s="5" t="s">
        <v>17</v>
      </c>
      <c r="C110" s="3" t="s">
        <v>237</v>
      </c>
      <c r="D110" s="3" t="s">
        <v>238</v>
      </c>
      <c r="E110" s="3" t="str">
        <f>IF(ISNA(VLOOKUP(Tabela1[[#This Row],[Campo]],Plan2!$B$2:$E$124,3,0)),"",VLOOKUP(Tabela1[[#This Row],[Campo]],Plan2!$B$2:$E$124,3,0))</f>
        <v>valor de outras retencoes federais</v>
      </c>
      <c r="F110" s="1" t="str">
        <f>IF(ISNA(VLOOKUP(Tabela1[[#This Row],[Campo]],Plan2!$B$2:$E$124,4,0)),"",VLOOKUP(Tabela1[[#This Row],[Campo]],Plan2!$B$2:$E$124,4,0))</f>
        <v>0.00</v>
      </c>
      <c r="H110" s="3" t="s">
        <v>200</v>
      </c>
      <c r="I110" s="10" t="s">
        <v>16</v>
      </c>
      <c r="J110" s="10" t="s">
        <v>16</v>
      </c>
      <c r="K110" s="1" t="s">
        <v>16</v>
      </c>
    </row>
    <row r="111" spans="2:11" x14ac:dyDescent="0.25">
      <c r="B111" s="5" t="s">
        <v>17</v>
      </c>
      <c r="C111" s="3" t="s">
        <v>239</v>
      </c>
      <c r="D111" s="3" t="s">
        <v>240</v>
      </c>
      <c r="E111" s="3" t="str">
        <f>IF(ISNA(VLOOKUP(Tabela1[[#This Row],[Campo]],Plan2!$B$2:$E$124,3,0)),"",VLOOKUP(Tabela1[[#This Row],[Campo]],Plan2!$B$2:$E$124,3,0))</f>
        <v>valor de desconto condicionado - padrão ginfes</v>
      </c>
      <c r="F111" s="1" t="str">
        <f>IF(ISNA(VLOOKUP(Tabela1[[#This Row],[Campo]],Plan2!$B$2:$E$124,4,0)),"",VLOOKUP(Tabela1[[#This Row],[Campo]],Plan2!$B$2:$E$124,4,0))</f>
        <v>0.00</v>
      </c>
      <c r="H111" s="3" t="s">
        <v>200</v>
      </c>
      <c r="I111" s="10" t="s">
        <v>16</v>
      </c>
      <c r="J111" s="10" t="s">
        <v>16</v>
      </c>
      <c r="K111" s="1" t="s">
        <v>16</v>
      </c>
    </row>
    <row r="112" spans="2:11" x14ac:dyDescent="0.25">
      <c r="B112" s="5" t="s">
        <v>17</v>
      </c>
      <c r="C112" s="3" t="s">
        <v>241</v>
      </c>
      <c r="D112" s="3" t="s">
        <v>242</v>
      </c>
      <c r="E112" s="3" t="str">
        <f>IF(ISNA(VLOOKUP(Tabela1[[#This Row],[Campo]],Plan2!$B$2:$E$124,3,0)),"",VLOOKUP(Tabela1[[#This Row],[Campo]],Plan2!$B$2:$E$124,3,0))</f>
        <v>valor de desconto incondicionado - padrão ginfes</v>
      </c>
      <c r="F112" s="1" t="str">
        <f>IF(ISNA(VLOOKUP(Tabela1[[#This Row],[Campo]],Plan2!$B$2:$E$124,4,0)),"",VLOOKUP(Tabela1[[#This Row],[Campo]],Plan2!$B$2:$E$124,4,0))</f>
        <v>0.00</v>
      </c>
      <c r="H112" s="3" t="s">
        <v>200</v>
      </c>
      <c r="I112" s="10" t="s">
        <v>16</v>
      </c>
      <c r="J112" s="10" t="s">
        <v>16</v>
      </c>
      <c r="K112" s="1" t="s">
        <v>16</v>
      </c>
    </row>
    <row r="113" spans="2:11" x14ac:dyDescent="0.25">
      <c r="B113" s="5" t="s">
        <v>17</v>
      </c>
      <c r="C113" s="3" t="s">
        <v>243</v>
      </c>
      <c r="D113" s="3" t="s">
        <v>244</v>
      </c>
      <c r="E113" s="3" t="str">
        <f>IF(ISNA(VLOOKUP(Tabela1[[#This Row],[Campo]],Plan2!$B$2:$E$124,3,0)),"",VLOOKUP(Tabela1[[#This Row],[Campo]],Plan2!$B$2:$E$124,3,0))</f>
        <v>base de calculo iss</v>
      </c>
      <c r="F113" s="1" t="str">
        <f>IF(ISNA(VLOOKUP(Tabela1[[#This Row],[Campo]],Plan2!$B$2:$E$124,4,0)),"",VLOOKUP(Tabela1[[#This Row],[Campo]],Plan2!$B$2:$E$124,4,0))</f>
        <v>0.00</v>
      </c>
      <c r="H113" s="3" t="s">
        <v>200</v>
      </c>
      <c r="I113" s="10" t="s">
        <v>16</v>
      </c>
      <c r="J113" s="10" t="s">
        <v>16</v>
      </c>
      <c r="K113" s="1" t="s">
        <v>16</v>
      </c>
    </row>
    <row r="114" spans="2:11" x14ac:dyDescent="0.25">
      <c r="B114" s="5" t="s">
        <v>17</v>
      </c>
      <c r="C114" s="3" t="s">
        <v>245</v>
      </c>
      <c r="D114" s="3" t="s">
        <v>246</v>
      </c>
      <c r="E114" s="3" t="str">
        <f>IF(ISNA(VLOOKUP(Tabela1[[#This Row],[Campo]],Plan2!$B$2:$E$124,3,0)),"",VLOOKUP(Tabela1[[#This Row],[Campo]],Plan2!$B$2:$E$124,3,0))</f>
        <v>aliquota iss</v>
      </c>
      <c r="F114" s="1" t="str">
        <f>IF(ISNA(VLOOKUP(Tabela1[[#This Row],[Campo]],Plan2!$B$2:$E$124,4,0)),"",VLOOKUP(Tabela1[[#This Row],[Campo]],Plan2!$B$2:$E$124,4,0))</f>
        <v>0,00</v>
      </c>
      <c r="H114" s="3" t="s">
        <v>200</v>
      </c>
      <c r="I114" s="10" t="s">
        <v>16</v>
      </c>
      <c r="J114" s="10" t="s">
        <v>16</v>
      </c>
      <c r="K114" s="1" t="s">
        <v>16</v>
      </c>
    </row>
    <row r="115" spans="2:11" x14ac:dyDescent="0.25">
      <c r="B115" s="5" t="s">
        <v>17</v>
      </c>
      <c r="C115" s="3" t="s">
        <v>247</v>
      </c>
      <c r="D115" s="3" t="s">
        <v>248</v>
      </c>
      <c r="E115" s="3" t="str">
        <f>IF(ISNA(VLOOKUP(Tabela1[[#This Row],[Campo]],Plan2!$B$2:$E$124,3,0)),"",VLOOKUP(Tabela1[[#This Row],[Campo]],Plan2!$B$2:$E$124,3,0))</f>
        <v>valor de iss</v>
      </c>
      <c r="F115" s="1" t="str">
        <f>IF(ISNA(VLOOKUP(Tabela1[[#This Row],[Campo]],Plan2!$B$2:$E$124,4,0)),"",VLOOKUP(Tabela1[[#This Row],[Campo]],Plan2!$B$2:$E$124,4,0))</f>
        <v>0.00</v>
      </c>
      <c r="H115" s="3" t="s">
        <v>200</v>
      </c>
      <c r="I115" s="10" t="s">
        <v>16</v>
      </c>
      <c r="J115" s="10" t="s">
        <v>16</v>
      </c>
      <c r="K115" s="1" t="s">
        <v>16</v>
      </c>
    </row>
    <row r="116" spans="2:11" x14ac:dyDescent="0.25">
      <c r="B116" s="5" t="s">
        <v>17</v>
      </c>
      <c r="C116" s="3" t="s">
        <v>249</v>
      </c>
      <c r="D116" s="3" t="s">
        <v>250</v>
      </c>
      <c r="E116" s="3" t="str">
        <f>IF(ISNA(VLOOKUP(Tabela1[[#This Row],[Campo]],Plan2!$B$2:$E$124,3,0)),"",VLOOKUP(Tabela1[[#This Row],[Campo]],Plan2!$B$2:$E$124,3,0))</f>
        <v>data de vencimento do iss a ser pago</v>
      </c>
      <c r="F116" s="1" t="str">
        <f>IF(ISNA(VLOOKUP(Tabela1[[#This Row],[Campo]],Plan2!$B$2:$E$124,4,0)),"",VLOOKUP(Tabela1[[#This Row],[Campo]],Plan2!$B$2:$E$124,4,0))</f>
        <v>DD/MM/AAAA</v>
      </c>
      <c r="H116" s="3" t="s">
        <v>25</v>
      </c>
      <c r="I116" s="10" t="s">
        <v>16</v>
      </c>
      <c r="J116" s="10" t="s">
        <v>16</v>
      </c>
      <c r="K116" s="1" t="s">
        <v>16</v>
      </c>
    </row>
    <row r="117" spans="2:11" x14ac:dyDescent="0.25">
      <c r="B117" s="5" t="s">
        <v>251</v>
      </c>
      <c r="C117" s="3" t="s">
        <v>251</v>
      </c>
      <c r="D117" s="3" t="s">
        <v>252</v>
      </c>
      <c r="E117" s="3" t="s">
        <v>253</v>
      </c>
      <c r="F117" s="1" t="str">
        <f>IF(ISNA(VLOOKUP(Tabela1[[#This Row],[Campo]],Plan2!$B$2:$E$124,4,0)),"",VLOOKUP(Tabela1[[#This Row],[Campo]],Plan2!$B$2:$E$124,4,0))</f>
        <v/>
      </c>
      <c r="H117" s="3" t="s">
        <v>254</v>
      </c>
      <c r="I117" s="10"/>
      <c r="J117" s="10" t="s">
        <v>16</v>
      </c>
      <c r="K117" s="1" t="s">
        <v>16</v>
      </c>
    </row>
    <row r="118" spans="2:11" x14ac:dyDescent="0.25">
      <c r="B118" s="5" t="s">
        <v>255</v>
      </c>
      <c r="C118" s="3" t="s">
        <v>256</v>
      </c>
      <c r="D118" s="3" t="s">
        <v>257</v>
      </c>
      <c r="E118" s="3" t="str">
        <f>IF(ISNA(VLOOKUP(Tabela1[[#This Row],[Campo]],Plan2!$B$2:$E$553,3,0)),"",VLOOKUP(Tabela1[[#This Row],[Campo]],Plan2!$B$2:$E$553,3,0))</f>
        <v>PO Number</v>
      </c>
      <c r="F118" s="1" t="str">
        <f>IF(ISNA(VLOOKUP(Tabela1[[#This Row],[Campo]],Plan2!$B$2:$E$124,4,0)),"",VLOOKUP(Tabela1[[#This Row],[Campo]],Plan2!$B$2:$E$124,4,0))</f>
        <v/>
      </c>
      <c r="H118" s="3" t="s">
        <v>20</v>
      </c>
      <c r="I118" s="10"/>
      <c r="J118" s="10" t="s">
        <v>16</v>
      </c>
      <c r="K118" s="1" t="s">
        <v>16</v>
      </c>
    </row>
    <row r="119" spans="2:11" x14ac:dyDescent="0.25">
      <c r="B119" s="5" t="s">
        <v>255</v>
      </c>
      <c r="C119" s="3" t="s">
        <v>258</v>
      </c>
      <c r="D119" s="3" t="s">
        <v>259</v>
      </c>
      <c r="E119" s="3" t="str">
        <f>IF(ISNA(VLOOKUP(Tabela1[[#This Row],[Campo]],Plan2!$B$2:$E$553,3,0)),"",VLOOKUP(Tabela1[[#This Row],[Campo]],Plan2!$B$2:$E$553,3,0))</f>
        <v>Descrição do Item da Nota Fiscal de Servico</v>
      </c>
      <c r="F119" s="1" t="str">
        <f>IF(ISNA(VLOOKUP(Tabela1[[#This Row],[Campo]],Plan2!$B$2:$E$124,4,0)),"",VLOOKUP(Tabela1[[#This Row],[Campo]],Plan2!$B$2:$E$124,4,0))</f>
        <v/>
      </c>
      <c r="H119" s="3" t="s">
        <v>45</v>
      </c>
      <c r="I119" s="10" t="s">
        <v>16</v>
      </c>
      <c r="J119" s="10" t="s">
        <v>16</v>
      </c>
      <c r="K119" s="1" t="s">
        <v>16</v>
      </c>
    </row>
    <row r="120" spans="2:11" x14ac:dyDescent="0.25">
      <c r="B120" s="5" t="s">
        <v>255</v>
      </c>
      <c r="C120" s="3" t="s">
        <v>260</v>
      </c>
      <c r="D120" s="3" t="s">
        <v>261</v>
      </c>
      <c r="E120" s="3" t="str">
        <f>IF(ISNA(VLOOKUP(Tabela1[[#This Row],[Campo]],Plan2!$B$2:$E$553,3,0)),"",VLOOKUP(Tabela1[[#This Row],[Campo]],Plan2!$B$2:$E$553,3,0))</f>
        <v>Item Triubutavel ou Nao?</v>
      </c>
      <c r="F120" s="1" t="str">
        <f>IF(ISNA(VLOOKUP(Tabela1[[#This Row],[Campo]],Plan2!$B$2:$E$124,4,0)),"",VLOOKUP(Tabela1[[#This Row],[Campo]],Plan2!$B$2:$E$124,4,0))</f>
        <v/>
      </c>
      <c r="H120" s="3" t="s">
        <v>262</v>
      </c>
      <c r="I120" s="10" t="s">
        <v>16</v>
      </c>
      <c r="J120" s="10" t="s">
        <v>16</v>
      </c>
      <c r="K120" s="1" t="s">
        <v>16</v>
      </c>
    </row>
    <row r="121" spans="2:11" x14ac:dyDescent="0.25">
      <c r="B121" s="5" t="s">
        <v>255</v>
      </c>
      <c r="C121" s="3" t="s">
        <v>263</v>
      </c>
      <c r="D121" s="3" t="s">
        <v>264</v>
      </c>
      <c r="E121" s="3" t="str">
        <f>IF(ISNA(VLOOKUP(Tabela1[[#This Row],[Campo]],Plan2!$B$2:$E$553,3,0)),"",VLOOKUP(Tabela1[[#This Row],[Campo]],Plan2!$B$2:$E$553,3,0))</f>
        <v>Quantidade de Itens</v>
      </c>
      <c r="F121" s="1" t="str">
        <f>IF(ISNA(VLOOKUP(Tabela1[[#This Row],[Campo]],Plan2!$B$2:$E$124,4,0)),"",VLOOKUP(Tabela1[[#This Row],[Campo]],Plan2!$B$2:$E$124,4,0))</f>
        <v/>
      </c>
      <c r="H121" s="3" t="s">
        <v>20</v>
      </c>
      <c r="I121" s="10" t="s">
        <v>16</v>
      </c>
      <c r="J121" s="10" t="s">
        <v>16</v>
      </c>
      <c r="K121" s="1" t="s">
        <v>16</v>
      </c>
    </row>
    <row r="122" spans="2:11" x14ac:dyDescent="0.25">
      <c r="B122" s="5" t="s">
        <v>255</v>
      </c>
      <c r="C122" s="3" t="s">
        <v>265</v>
      </c>
      <c r="D122" s="3" t="s">
        <v>266</v>
      </c>
      <c r="E122" s="3" t="str">
        <f>IF(ISNA(VLOOKUP(Tabela1[[#This Row],[Campo]],Plan2!$B$2:$E$553,3,0)),"",VLOOKUP(Tabela1[[#This Row],[Campo]],Plan2!$B$2:$E$553,3,0))</f>
        <v>Valor Unitario do Item</v>
      </c>
      <c r="F122" s="1" t="str">
        <f>IF(ISNA(VLOOKUP(Tabela1[[#This Row],[Campo]],Plan2!$B$2:$E$124,4,0)),"",VLOOKUP(Tabela1[[#This Row],[Campo]],Plan2!$B$2:$E$124,4,0))</f>
        <v/>
      </c>
      <c r="H122" s="3" t="s">
        <v>200</v>
      </c>
      <c r="I122" s="10" t="s">
        <v>16</v>
      </c>
      <c r="J122" s="10" t="s">
        <v>16</v>
      </c>
      <c r="K122" s="1" t="s">
        <v>16</v>
      </c>
    </row>
    <row r="123" spans="2:11" x14ac:dyDescent="0.25">
      <c r="B123" s="5" t="s">
        <v>255</v>
      </c>
      <c r="C123" s="3" t="s">
        <v>267</v>
      </c>
      <c r="D123" s="3" t="s">
        <v>268</v>
      </c>
      <c r="E123" s="3" t="str">
        <f>IF(ISNA(VLOOKUP(Tabela1[[#This Row],[Campo]],Plan2!$B$2:$E$553,3,0)),"",VLOOKUP(Tabela1[[#This Row],[Campo]],Plan2!$B$2:$E$553,3,0))</f>
        <v>Valor Total do Item</v>
      </c>
      <c r="F123" s="1" t="str">
        <f>IF(ISNA(VLOOKUP(Tabela1[[#This Row],[Campo]],Plan2!$B$2:$E$124,4,0)),"",VLOOKUP(Tabela1[[#This Row],[Campo]],Plan2!$B$2:$E$124,4,0))</f>
        <v/>
      </c>
      <c r="H123" s="3" t="s">
        <v>200</v>
      </c>
      <c r="I123" s="10" t="s">
        <v>16</v>
      </c>
      <c r="J123" s="10" t="s">
        <v>16</v>
      </c>
      <c r="K123" s="1" t="s">
        <v>16</v>
      </c>
    </row>
    <row r="124" spans="2:11" x14ac:dyDescent="0.25">
      <c r="B124" s="5" t="s">
        <v>17</v>
      </c>
      <c r="C124" s="3" t="s">
        <v>269</v>
      </c>
      <c r="D124" s="3" t="s">
        <v>270</v>
      </c>
      <c r="E124" s="3" t="str">
        <f>IF(ISNA(VLOOKUP(Tabela1[[#This Row],[Campo]],Plan2!$B$2:$E$553,3,0)),"",VLOOKUP(Tabela1[[#This Row],[Campo]],Plan2!$B$2:$E$553,3,0))</f>
        <v>número do pedido de compra</v>
      </c>
      <c r="F124" s="1" t="str">
        <f>IF(ISNA(VLOOKUP(Tabela1[[#This Row],[Campo]],Plan2!$B$2:$E$124,4,0)),"",VLOOKUP(Tabela1[[#This Row],[Campo]],Plan2!$B$2:$E$124,4,0))</f>
        <v>-</v>
      </c>
      <c r="H124" s="3" t="s">
        <v>45</v>
      </c>
      <c r="I124" s="10" t="s">
        <v>16</v>
      </c>
      <c r="J124" s="10" t="s">
        <v>16</v>
      </c>
      <c r="K124" s="1" t="s">
        <v>16</v>
      </c>
    </row>
    <row r="125" spans="2:11" x14ac:dyDescent="0.25">
      <c r="B125" s="5" t="s">
        <v>17</v>
      </c>
      <c r="C125" s="3" t="s">
        <v>271</v>
      </c>
      <c r="D125" s="3" t="s">
        <v>272</v>
      </c>
      <c r="E125" s="3" t="str">
        <f>IF(ISNA(VLOOKUP(Tabela1[[#This Row],[Campo]],Plan2!$B$2:$E$124,3,0)),"",VLOOKUP(Tabela1[[#This Row],[Campo]],Plan2!$B$2:$E$124,3,0))</f>
        <v>item do pedido de compra</v>
      </c>
      <c r="F125" s="1" t="str">
        <f>IF(ISNA(VLOOKUP(Tabela1[[#This Row],[Campo]],Plan2!$B$2:$E$124,4,0)),"",VLOOKUP(Tabela1[[#This Row],[Campo]],Plan2!$B$2:$E$124,4,0))</f>
        <v>-</v>
      </c>
      <c r="H125" s="3" t="s">
        <v>45</v>
      </c>
      <c r="I125" s="10" t="s">
        <v>16</v>
      </c>
      <c r="J125" s="10" t="s">
        <v>16</v>
      </c>
      <c r="K125" s="1" t="s">
        <v>16</v>
      </c>
    </row>
    <row r="126" spans="2:11" x14ac:dyDescent="0.25">
      <c r="B126" s="5" t="s">
        <v>17</v>
      </c>
      <c r="C126" s="3" t="s">
        <v>273</v>
      </c>
      <c r="D126" s="3" t="s">
        <v>274</v>
      </c>
      <c r="E126" s="3" t="str">
        <f>IF(ISNA(VLOOKUP(Tabela1[[#This Row],[Campo]],Plan2!$B$2:$E$124,3,0)),"",VLOOKUP(Tabela1[[#This Row],[Campo]],Plan2!$B$2:$E$124,3,0))</f>
        <v>informacoes adicionais</v>
      </c>
      <c r="F126" s="1" t="str">
        <f>IF(ISNA(VLOOKUP(Tabela1[[#This Row],[Campo]],Plan2!$B$2:$E$124,4,0)),"",VLOOKUP(Tabela1[[#This Row],[Campo]],Plan2!$B$2:$E$124,4,0))</f>
        <v>-</v>
      </c>
      <c r="H126" s="3" t="s">
        <v>45</v>
      </c>
      <c r="I126" s="10" t="s">
        <v>16</v>
      </c>
      <c r="J126" s="10" t="s">
        <v>16</v>
      </c>
      <c r="K126" s="1" t="s">
        <v>16</v>
      </c>
    </row>
    <row r="127" spans="2:11" x14ac:dyDescent="0.25">
      <c r="B127" s="5" t="s">
        <v>17</v>
      </c>
      <c r="C127" s="3" t="s">
        <v>275</v>
      </c>
      <c r="D127" s="3" t="s">
        <v>276</v>
      </c>
      <c r="E127" s="3" t="str">
        <f>IF(ISNA(VLOOKUP(Tabela1[[#This Row],[Campo]],Plan2!$B$2:$E$124,3,0)),"",VLOOKUP(Tabela1[[#This Row],[Campo]],Plan2!$B$2:$E$124,3,0))</f>
        <v>particularidades</v>
      </c>
      <c r="F127" s="1" t="str">
        <f>IF(ISNA(VLOOKUP(Tabela1[[#This Row],[Campo]],Plan2!$B$2:$E$124,4,0)),"",VLOOKUP(Tabela1[[#This Row],[Campo]],Plan2!$B$2:$E$124,4,0))</f>
        <v>-</v>
      </c>
      <c r="H127" s="3" t="s">
        <v>45</v>
      </c>
      <c r="I127" s="10" t="s">
        <v>16</v>
      </c>
      <c r="J127" s="10"/>
      <c r="K127" s="1" t="s">
        <v>16</v>
      </c>
    </row>
    <row r="128" spans="2:11" x14ac:dyDescent="0.25">
      <c r="B128" s="5" t="s">
        <v>17</v>
      </c>
      <c r="C128" s="3" t="s">
        <v>277</v>
      </c>
      <c r="D128" s="3" t="s">
        <v>278</v>
      </c>
      <c r="E128" s="3" t="str">
        <f>IF(ISNA(VLOOKUP(Tabela1[[#This Row],[Campo]],Plan2!$B$2:$E$124,3,0)),"",VLOOKUP(Tabela1[[#This Row],[Campo]],Plan2!$B$2:$E$124,3,0))</f>
        <v>item da lista de servico da nfs-e</v>
      </c>
      <c r="F128" s="1" t="str">
        <f>IF(ISNA(VLOOKUP(Tabela1[[#This Row],[Campo]],Plan2!$B$2:$E$124,4,0)),"",VLOOKUP(Tabela1[[#This Row],[Campo]],Plan2!$B$2:$E$124,4,0))</f>
        <v>-</v>
      </c>
      <c r="H128" s="3" t="s">
        <v>45</v>
      </c>
      <c r="I128" s="10" t="s">
        <v>16</v>
      </c>
      <c r="J128" s="10" t="s">
        <v>16</v>
      </c>
      <c r="K128" s="1" t="s">
        <v>16</v>
      </c>
    </row>
    <row r="129" spans="2:11" x14ac:dyDescent="0.25">
      <c r="B129" s="16"/>
      <c r="C129" s="17"/>
      <c r="D129" s="17" t="s">
        <v>279</v>
      </c>
      <c r="E129" s="17" t="s">
        <v>280</v>
      </c>
      <c r="F129" s="18" t="str">
        <f>IF(ISNA(VLOOKUP(Tabela1[[#This Row],[Campo]],Plan2!$B$2:$E$124,4,0)),"",VLOOKUP(Tabela1[[#This Row],[Campo]],Plan2!$B$2:$E$124,4,0))</f>
        <v/>
      </c>
      <c r="G129" s="17"/>
      <c r="H129" s="3" t="s">
        <v>281</v>
      </c>
      <c r="I129" s="20" t="s">
        <v>16</v>
      </c>
      <c r="J129" s="19"/>
      <c r="K129" s="18" t="s">
        <v>16</v>
      </c>
    </row>
    <row r="130" spans="2:11" x14ac:dyDescent="0.25">
      <c r="B130" s="5" t="s">
        <v>251</v>
      </c>
      <c r="C130" s="3" t="s">
        <v>251</v>
      </c>
      <c r="D130" s="3" t="s">
        <v>282</v>
      </c>
      <c r="E130" s="17" t="s">
        <v>280</v>
      </c>
      <c r="F130" s="1" t="str">
        <f>IF(ISNA(VLOOKUP(Tabela1[[#This Row],[Campo]],Plan2!$B$2:$E$124,4,0)),"",VLOOKUP(Tabela1[[#This Row],[Campo]],Plan2!$B$2:$E$124,4,0))</f>
        <v/>
      </c>
      <c r="H130" s="3" t="s">
        <v>281</v>
      </c>
      <c r="I130" s="10"/>
      <c r="J130" s="10" t="s">
        <v>16</v>
      </c>
      <c r="K130" s="1" t="s">
        <v>16</v>
      </c>
    </row>
    <row r="131" spans="2:11" x14ac:dyDescent="0.25">
      <c r="B131" s="5" t="s">
        <v>283</v>
      </c>
      <c r="C131" s="3" t="s">
        <v>284</v>
      </c>
      <c r="D131" s="3" t="s">
        <v>285</v>
      </c>
      <c r="E131" s="3" t="str">
        <f>IF(ISNA(VLOOKUP(Tabela1[[#This Row],[Campo]],Plan2!$B$2:$E$568,3,0)),"",VLOOKUP(Tabela1[[#This Row],[Campo]],Plan2!$B$2:$E$568,3,0))</f>
        <v>CNPJ do transportador</v>
      </c>
      <c r="F131" s="1" t="str">
        <f>IF(ISNA(VLOOKUP(Tabela1[[#This Row],[Campo]],Plan2!$B$2:$E$124,4,0)),"",VLOOKUP(Tabela1[[#This Row],[Campo]],Plan2!$B$2:$E$124,4,0))</f>
        <v/>
      </c>
      <c r="H131" s="3" t="s">
        <v>20</v>
      </c>
      <c r="I131" s="10"/>
      <c r="J131" s="10" t="s">
        <v>16</v>
      </c>
      <c r="K131" s="1"/>
    </row>
    <row r="132" spans="2:11" x14ac:dyDescent="0.25">
      <c r="B132" s="5" t="s">
        <v>286</v>
      </c>
      <c r="C132" s="3" t="s">
        <v>287</v>
      </c>
      <c r="D132" s="3" t="s">
        <v>288</v>
      </c>
      <c r="E132" s="3" t="str">
        <f>IF(ISNA(VLOOKUP(Tabela1[[#This Row],[Campo]],Plan2!$B$2:$E$568,3,0)),"",VLOOKUP(Tabela1[[#This Row],[Campo]],Plan2!$B$2:$E$568,3,0))</f>
        <v>Data de recebimento</v>
      </c>
      <c r="F132" s="1" t="str">
        <f>IF(ISNA(VLOOKUP(Tabela1[[#This Row],[Campo]],Plan2!$B$2:$E$124,4,0)),"",VLOOKUP(Tabela1[[#This Row],[Campo]],Plan2!$B$2:$E$124,4,0))</f>
        <v/>
      </c>
      <c r="H132" s="3" t="s">
        <v>25</v>
      </c>
      <c r="I132" s="10"/>
      <c r="J132" s="10" t="s">
        <v>16</v>
      </c>
      <c r="K132" s="1"/>
    </row>
    <row r="133" spans="2:11" x14ac:dyDescent="0.25">
      <c r="B133" s="5" t="s">
        <v>286</v>
      </c>
      <c r="C133" s="3" t="s">
        <v>289</v>
      </c>
      <c r="D133" s="3" t="s">
        <v>290</v>
      </c>
      <c r="E133" s="3" t="str">
        <f>IF(ISNA(VLOOKUP(Tabela1[[#This Row],[Campo]],Plan2!$B$2:$E$568,3,0)),"",VLOOKUP(Tabela1[[#This Row],[Campo]],Plan2!$B$2:$E$568,3,0))</f>
        <v>Data de saída</v>
      </c>
      <c r="F133" s="1" t="str">
        <f>IF(ISNA(VLOOKUP(Tabela1[[#This Row],[Campo]],Plan2!$B$2:$E$124,4,0)),"",VLOOKUP(Tabela1[[#This Row],[Campo]],Plan2!$B$2:$E$124,4,0))</f>
        <v/>
      </c>
      <c r="H133" s="3" t="s">
        <v>25</v>
      </c>
      <c r="I133" s="10"/>
      <c r="J133" s="10" t="s">
        <v>16</v>
      </c>
      <c r="K133" s="1"/>
    </row>
    <row r="134" spans="2:11" x14ac:dyDescent="0.25">
      <c r="B134" s="5" t="s">
        <v>286</v>
      </c>
      <c r="C134" s="3" t="s">
        <v>291</v>
      </c>
      <c r="D134" s="3" t="s">
        <v>292</v>
      </c>
      <c r="E134" s="3" t="str">
        <f>IF(ISNA(VLOOKUP(Tabela1[[#This Row],[Campo]],Plan2!$B$2:$E$568,3,0)),"",VLOOKUP(Tabela1[[#This Row],[Campo]],Plan2!$B$2:$E$568,3,0))</f>
        <v>Assinatura Visivel? (S ou N)</v>
      </c>
      <c r="F134" s="1" t="str">
        <f>IF(ISNA(VLOOKUP(Tabela1[[#This Row],[Campo]],Plan2!$B$2:$E$124,4,0)),"",VLOOKUP(Tabela1[[#This Row],[Campo]],Plan2!$B$2:$E$124,4,0))</f>
        <v/>
      </c>
      <c r="H134" s="3" t="s">
        <v>171</v>
      </c>
      <c r="I134" s="10"/>
      <c r="J134" s="10" t="s">
        <v>16</v>
      </c>
      <c r="K134" s="1"/>
    </row>
    <row r="135" spans="2:11" x14ac:dyDescent="0.25">
      <c r="B135" s="5" t="s">
        <v>293</v>
      </c>
      <c r="C135" s="3" t="s">
        <v>294</v>
      </c>
      <c r="D135" s="3" t="s">
        <v>295</v>
      </c>
      <c r="E135" s="3" t="str">
        <f>IF(ISNA(VLOOKUP(Tabela1[[#This Row],[Campo]],Plan2!$B$2:$E$568,3,0)),"",VLOOKUP(Tabela1[[#This Row],[Campo]],Plan2!$B$2:$E$568,3,0))</f>
        <v>Remetente do email</v>
      </c>
      <c r="F135" s="1" t="str">
        <f>IF(ISNA(VLOOKUP(Tabela1[[#This Row],[Campo]],Plan2!$B$2:$E$124,4,0)),"",VLOOKUP(Tabela1[[#This Row],[Campo]],Plan2!$B$2:$E$124,4,0))</f>
        <v/>
      </c>
      <c r="H135" s="3" t="s">
        <v>296</v>
      </c>
      <c r="I135" s="10"/>
      <c r="J135" s="10" t="s">
        <v>16</v>
      </c>
      <c r="K135" s="1" t="s">
        <v>16</v>
      </c>
    </row>
    <row r="136" spans="2:11" x14ac:dyDescent="0.25">
      <c r="B136" s="5" t="s">
        <v>297</v>
      </c>
      <c r="C136" s="3" t="s">
        <v>298</v>
      </c>
      <c r="D136" s="3" t="s">
        <v>299</v>
      </c>
      <c r="E136" s="3" t="s">
        <v>300</v>
      </c>
      <c r="F136" s="1" t="str">
        <f>IF(ISNA(VLOOKUP(Tabela1[[#This Row],[Campo]],Plan2!$B$2:$E$124,4,0)),"",VLOOKUP(Tabela1[[#This Row],[Campo]],Plan2!$B$2:$E$124,4,0))</f>
        <v/>
      </c>
      <c r="H136" s="3" t="s">
        <v>30</v>
      </c>
      <c r="I136" s="10"/>
      <c r="J136" s="10" t="s">
        <v>16</v>
      </c>
      <c r="K136" s="1" t="s">
        <v>16</v>
      </c>
    </row>
    <row r="137" spans="2:11" x14ac:dyDescent="0.25">
      <c r="B137" s="5" t="s">
        <v>301</v>
      </c>
      <c r="C137" s="3" t="s">
        <v>302</v>
      </c>
      <c r="D137" s="3" t="s">
        <v>303</v>
      </c>
      <c r="E137" s="3" t="s">
        <v>304</v>
      </c>
      <c r="F137" s="1" t="str">
        <f>IF(ISNA(VLOOKUP(Tabela1[[#This Row],[Campo]],Plan2!$B$2:$E$124,4,0)),"",VLOOKUP(Tabela1[[#This Row],[Campo]],Plan2!$B$2:$E$124,4,0))</f>
        <v/>
      </c>
      <c r="H137" s="3" t="s">
        <v>25</v>
      </c>
      <c r="I137" s="10"/>
      <c r="J137" s="10" t="s">
        <v>16</v>
      </c>
      <c r="K137" s="1" t="s">
        <v>16</v>
      </c>
    </row>
    <row r="138" spans="2:11" x14ac:dyDescent="0.25">
      <c r="B138" s="5" t="s">
        <v>305</v>
      </c>
      <c r="C138" s="3" t="s">
        <v>306</v>
      </c>
      <c r="D138" s="3" t="s">
        <v>307</v>
      </c>
      <c r="E138" s="3" t="s">
        <v>308</v>
      </c>
      <c r="F138" s="1" t="str">
        <f>IF(ISNA(VLOOKUP(Tabela1[[#This Row],[Campo]],Plan2!$B$2:$E$124,4,0)),"",VLOOKUP(Tabela1[[#This Row],[Campo]],Plan2!$B$2:$E$124,4,0))</f>
        <v/>
      </c>
      <c r="H138" s="3" t="s">
        <v>254</v>
      </c>
      <c r="I138" s="10"/>
      <c r="J138" s="10" t="s">
        <v>16</v>
      </c>
      <c r="K138" s="1" t="s">
        <v>16</v>
      </c>
    </row>
    <row r="139" spans="2:11" x14ac:dyDescent="0.25">
      <c r="B139" s="5" t="s">
        <v>12</v>
      </c>
      <c r="C139" s="3" t="s">
        <v>309</v>
      </c>
      <c r="D139" s="3" t="s">
        <v>310</v>
      </c>
      <c r="E139" s="3" t="s">
        <v>311</v>
      </c>
      <c r="F139" s="1" t="str">
        <f>IF(ISNA(VLOOKUP(Tabela1[[#This Row],[Campo]],Plan2!$B$2:$E$124,4,0)),"",VLOOKUP(Tabela1[[#This Row],[Campo]],Plan2!$B$2:$E$124,4,0))</f>
        <v/>
      </c>
      <c r="H139" s="3" t="s">
        <v>296</v>
      </c>
      <c r="I139" s="10"/>
      <c r="J139" s="10" t="s">
        <v>16</v>
      </c>
      <c r="K139" s="1" t="s">
        <v>16</v>
      </c>
    </row>
    <row r="140" spans="2:11" x14ac:dyDescent="0.25">
      <c r="B140" s="8" t="s">
        <v>297</v>
      </c>
      <c r="C140" s="4" t="s">
        <v>312</v>
      </c>
      <c r="D140" s="4" t="s">
        <v>313</v>
      </c>
      <c r="E140" s="4" t="s">
        <v>314</v>
      </c>
      <c r="F140" s="2" t="str">
        <f>IF(ISNA(VLOOKUP(Tabela1[[#This Row],[Campo]],Plan2!$B$2:$E$124,4,0)),"",VLOOKUP(Tabela1[[#This Row],[Campo]],Plan2!$B$2:$E$124,4,0))</f>
        <v/>
      </c>
      <c r="G140" s="4"/>
      <c r="H140" s="4" t="s">
        <v>254</v>
      </c>
      <c r="I140" s="11"/>
      <c r="J140" s="11" t="s">
        <v>16</v>
      </c>
      <c r="K140" s="2" t="s">
        <v>16</v>
      </c>
    </row>
    <row r="141" spans="2:11" x14ac:dyDescent="0.25">
      <c r="B141" s="8" t="s">
        <v>293</v>
      </c>
      <c r="C141" s="4" t="s">
        <v>315</v>
      </c>
      <c r="D141" s="4" t="s">
        <v>316</v>
      </c>
      <c r="E141" s="4" t="str">
        <f>IF(ISNA(VLOOKUP(Tabela1[[#This Row],[Campo]],Plan2!$B$2:$E$568,3,0)),"",VLOOKUP(Tabela1[[#This Row],[Campo]],Plan2!$B$2:$E$568,3,0))</f>
        <v>Identificador da pre-ocorrencia</v>
      </c>
      <c r="F141" s="2" t="str">
        <f>IF(ISNA(VLOOKUP(Tabela1[[#This Row],[Campo]],Plan2!$B$2:$E$124,4,0)),"",VLOOKUP(Tabela1[[#This Row],[Campo]],Plan2!$B$2:$E$124,4,0))</f>
        <v/>
      </c>
      <c r="G141" s="4"/>
      <c r="H141" s="4"/>
      <c r="I141" s="12"/>
      <c r="J141" s="11" t="s">
        <v>16</v>
      </c>
      <c r="K141" s="2" t="s">
        <v>16</v>
      </c>
    </row>
  </sheetData>
  <mergeCells count="1">
    <mergeCell ref="I2:J2"/>
  </mergeCells>
  <pageMargins left="0.7" right="0.7" top="0.75" bottom="0.75" header="0.3" footer="0.3"/>
  <pageSetup paperSize="9" orientation="portrait" r:id="rId1"/>
  <ignoredErrors>
    <ignoredError sqref="E131:E132 E135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workbookViewId="0">
      <pane ySplit="1" topLeftCell="A122" activePane="bottomLeft" state="frozen"/>
      <selection pane="bottomLeft" activeCell="E129" sqref="E129"/>
    </sheetView>
  </sheetViews>
  <sheetFormatPr defaultRowHeight="12.75" x14ac:dyDescent="0.25"/>
  <cols>
    <col min="1" max="1" width="11.5703125" style="3" bestFit="1" customWidth="1"/>
    <col min="2" max="2" width="14.7109375" style="3" bestFit="1" customWidth="1"/>
    <col min="3" max="3" width="13.42578125" style="3" bestFit="1" customWidth="1"/>
    <col min="4" max="4" width="47.85546875" style="3" customWidth="1"/>
    <col min="5" max="5" width="31.42578125" style="3" bestFit="1" customWidth="1"/>
    <col min="6" max="6" width="11.140625" style="3" bestFit="1" customWidth="1"/>
    <col min="7" max="16384" width="9.140625" style="3"/>
  </cols>
  <sheetData>
    <row r="1" spans="1:6" x14ac:dyDescent="0.25">
      <c r="A1" s="13" t="s">
        <v>317</v>
      </c>
      <c r="B1" s="13" t="s">
        <v>318</v>
      </c>
      <c r="C1" s="13" t="s">
        <v>319</v>
      </c>
      <c r="D1" s="14" t="s">
        <v>320</v>
      </c>
      <c r="E1" s="13" t="s">
        <v>6</v>
      </c>
      <c r="F1" s="13" t="s">
        <v>321</v>
      </c>
    </row>
    <row r="2" spans="1:6" x14ac:dyDescent="0.25">
      <c r="A2" s="3" t="s">
        <v>17</v>
      </c>
      <c r="B2" s="3" t="s">
        <v>322</v>
      </c>
      <c r="C2" s="3" t="s">
        <v>323</v>
      </c>
      <c r="D2" s="15" t="s">
        <v>324</v>
      </c>
      <c r="E2" s="3" t="s">
        <v>251</v>
      </c>
      <c r="F2" s="3">
        <v>1</v>
      </c>
    </row>
    <row r="3" spans="1:6" x14ac:dyDescent="0.25">
      <c r="A3" s="3" t="s">
        <v>17</v>
      </c>
      <c r="B3" s="3" t="s">
        <v>325</v>
      </c>
      <c r="C3" s="3" t="s">
        <v>326</v>
      </c>
      <c r="D3" s="15" t="s">
        <v>327</v>
      </c>
      <c r="E3" s="3" t="s">
        <v>251</v>
      </c>
      <c r="F3" s="3">
        <v>2</v>
      </c>
    </row>
    <row r="4" spans="1:6" x14ac:dyDescent="0.25">
      <c r="A4" s="3" t="s">
        <v>17</v>
      </c>
      <c r="B4" s="3" t="s">
        <v>328</v>
      </c>
      <c r="C4" s="3" t="s">
        <v>329</v>
      </c>
      <c r="D4" s="15" t="s">
        <v>330</v>
      </c>
      <c r="E4" s="3" t="s">
        <v>251</v>
      </c>
      <c r="F4" s="3">
        <v>3</v>
      </c>
    </row>
    <row r="5" spans="1:6" x14ac:dyDescent="0.25">
      <c r="A5" s="3" t="s">
        <v>17</v>
      </c>
      <c r="B5" s="3" t="s">
        <v>331</v>
      </c>
      <c r="C5" s="3" t="s">
        <v>332</v>
      </c>
      <c r="D5" s="15" t="s">
        <v>333</v>
      </c>
      <c r="E5" s="3" t="s">
        <v>334</v>
      </c>
      <c r="F5" s="3">
        <v>4</v>
      </c>
    </row>
    <row r="6" spans="1:6" x14ac:dyDescent="0.25">
      <c r="A6" s="3" t="s">
        <v>17</v>
      </c>
      <c r="B6" s="3" t="s">
        <v>335</v>
      </c>
      <c r="C6" s="3" t="s">
        <v>326</v>
      </c>
      <c r="D6" s="15" t="s">
        <v>336</v>
      </c>
      <c r="E6" s="3" t="s">
        <v>251</v>
      </c>
      <c r="F6" s="3">
        <v>5</v>
      </c>
    </row>
    <row r="7" spans="1:6" x14ac:dyDescent="0.25">
      <c r="A7" s="3" t="s">
        <v>17</v>
      </c>
      <c r="B7" s="3" t="s">
        <v>337</v>
      </c>
      <c r="C7" s="3" t="s">
        <v>326</v>
      </c>
      <c r="D7" s="15" t="s">
        <v>338</v>
      </c>
      <c r="E7" s="3" t="s">
        <v>251</v>
      </c>
      <c r="F7" s="3">
        <v>6</v>
      </c>
    </row>
    <row r="8" spans="1:6" x14ac:dyDescent="0.25">
      <c r="A8" s="3" t="s">
        <v>17</v>
      </c>
      <c r="B8" s="3" t="s">
        <v>339</v>
      </c>
      <c r="C8" s="3" t="s">
        <v>332</v>
      </c>
      <c r="D8" s="15" t="s">
        <v>340</v>
      </c>
      <c r="E8" s="3" t="s">
        <v>334</v>
      </c>
      <c r="F8" s="3">
        <v>7</v>
      </c>
    </row>
    <row r="9" spans="1:6" x14ac:dyDescent="0.25">
      <c r="A9" s="3" t="s">
        <v>17</v>
      </c>
      <c r="B9" s="3" t="s">
        <v>341</v>
      </c>
      <c r="C9" s="3" t="s">
        <v>329</v>
      </c>
      <c r="D9" s="15" t="s">
        <v>342</v>
      </c>
      <c r="E9" s="3" t="s">
        <v>251</v>
      </c>
      <c r="F9" s="3">
        <v>8</v>
      </c>
    </row>
    <row r="10" spans="1:6" x14ac:dyDescent="0.25">
      <c r="A10" s="3" t="s">
        <v>17</v>
      </c>
      <c r="B10" s="3" t="s">
        <v>343</v>
      </c>
      <c r="C10" s="3" t="s">
        <v>326</v>
      </c>
      <c r="D10" s="15" t="s">
        <v>344</v>
      </c>
      <c r="E10" s="3" t="s">
        <v>345</v>
      </c>
      <c r="F10" s="3">
        <v>9</v>
      </c>
    </row>
    <row r="11" spans="1:6" x14ac:dyDescent="0.25">
      <c r="A11" s="3" t="s">
        <v>17</v>
      </c>
      <c r="B11" s="3" t="s">
        <v>346</v>
      </c>
      <c r="C11" s="3" t="s">
        <v>326</v>
      </c>
      <c r="D11" s="15" t="s">
        <v>347</v>
      </c>
      <c r="E11" s="3" t="s">
        <v>348</v>
      </c>
      <c r="F11" s="3">
        <v>10</v>
      </c>
    </row>
    <row r="12" spans="1:6" x14ac:dyDescent="0.25">
      <c r="A12" s="3" t="s">
        <v>17</v>
      </c>
      <c r="B12" s="3" t="s">
        <v>349</v>
      </c>
      <c r="C12" s="3" t="s">
        <v>326</v>
      </c>
      <c r="D12" s="15" t="s">
        <v>350</v>
      </c>
      <c r="E12" s="3" t="s">
        <v>251</v>
      </c>
      <c r="F12" s="3">
        <v>11</v>
      </c>
    </row>
    <row r="13" spans="1:6" x14ac:dyDescent="0.25">
      <c r="A13" s="3" t="s">
        <v>17</v>
      </c>
      <c r="B13" s="3" t="s">
        <v>351</v>
      </c>
      <c r="C13" s="3" t="s">
        <v>329</v>
      </c>
      <c r="D13" s="15" t="s">
        <v>352</v>
      </c>
      <c r="E13" s="3" t="s">
        <v>251</v>
      </c>
    </row>
    <row r="14" spans="1:6" x14ac:dyDescent="0.25">
      <c r="A14" s="3" t="s">
        <v>17</v>
      </c>
      <c r="B14" s="3" t="s">
        <v>353</v>
      </c>
      <c r="C14" s="3" t="s">
        <v>326</v>
      </c>
      <c r="D14" s="15" t="s">
        <v>354</v>
      </c>
      <c r="E14" s="3" t="s">
        <v>251</v>
      </c>
      <c r="F14" s="3">
        <v>12</v>
      </c>
    </row>
    <row r="15" spans="1:6" x14ac:dyDescent="0.25">
      <c r="A15" s="3" t="s">
        <v>17</v>
      </c>
      <c r="B15" s="3" t="s">
        <v>355</v>
      </c>
      <c r="C15" s="3" t="s">
        <v>329</v>
      </c>
      <c r="D15" s="15" t="s">
        <v>356</v>
      </c>
      <c r="E15" s="3" t="s">
        <v>251</v>
      </c>
      <c r="F15" s="3">
        <v>13</v>
      </c>
    </row>
    <row r="16" spans="1:6" x14ac:dyDescent="0.25">
      <c r="A16" s="3" t="s">
        <v>17</v>
      </c>
      <c r="B16" s="3" t="s">
        <v>357</v>
      </c>
      <c r="C16" s="3" t="s">
        <v>329</v>
      </c>
      <c r="D16" s="15" t="s">
        <v>358</v>
      </c>
      <c r="E16" s="3" t="s">
        <v>251</v>
      </c>
      <c r="F16" s="3">
        <v>14</v>
      </c>
    </row>
    <row r="17" spans="1:6" x14ac:dyDescent="0.25">
      <c r="A17" s="3" t="s">
        <v>17</v>
      </c>
      <c r="B17" s="3" t="s">
        <v>359</v>
      </c>
      <c r="C17" s="3" t="s">
        <v>329</v>
      </c>
      <c r="D17" s="15" t="s">
        <v>360</v>
      </c>
      <c r="E17" s="3" t="s">
        <v>251</v>
      </c>
      <c r="F17" s="3">
        <v>15</v>
      </c>
    </row>
    <row r="18" spans="1:6" x14ac:dyDescent="0.25">
      <c r="A18" s="3" t="s">
        <v>17</v>
      </c>
      <c r="B18" s="3" t="s">
        <v>361</v>
      </c>
      <c r="C18" s="3" t="s">
        <v>362</v>
      </c>
      <c r="D18" s="15" t="s">
        <v>363</v>
      </c>
      <c r="E18" s="3" t="s">
        <v>251</v>
      </c>
      <c r="F18" s="3">
        <v>16</v>
      </c>
    </row>
    <row r="19" spans="1:6" x14ac:dyDescent="0.25">
      <c r="A19" s="3" t="s">
        <v>17</v>
      </c>
      <c r="B19" s="3" t="s">
        <v>364</v>
      </c>
      <c r="C19" s="3" t="s">
        <v>329</v>
      </c>
      <c r="D19" s="15" t="s">
        <v>365</v>
      </c>
      <c r="E19" s="3" t="s">
        <v>251</v>
      </c>
      <c r="F19" s="3">
        <v>17</v>
      </c>
    </row>
    <row r="20" spans="1:6" x14ac:dyDescent="0.25">
      <c r="A20" s="3" t="s">
        <v>17</v>
      </c>
      <c r="B20" s="3" t="s">
        <v>366</v>
      </c>
      <c r="C20" s="3" t="s">
        <v>367</v>
      </c>
      <c r="D20" s="15" t="s">
        <v>368</v>
      </c>
      <c r="E20" s="3" t="s">
        <v>251</v>
      </c>
      <c r="F20" s="3">
        <v>18</v>
      </c>
    </row>
    <row r="21" spans="1:6" x14ac:dyDescent="0.25">
      <c r="A21" s="3" t="s">
        <v>17</v>
      </c>
      <c r="B21" s="3" t="s">
        <v>369</v>
      </c>
      <c r="C21" s="3" t="s">
        <v>326</v>
      </c>
      <c r="D21" s="15" t="s">
        <v>370</v>
      </c>
      <c r="E21" s="3" t="s">
        <v>251</v>
      </c>
      <c r="F21" s="3">
        <v>19</v>
      </c>
    </row>
    <row r="22" spans="1:6" x14ac:dyDescent="0.25">
      <c r="A22" s="3" t="s">
        <v>17</v>
      </c>
      <c r="B22" s="3" t="s">
        <v>371</v>
      </c>
      <c r="C22" s="3" t="s">
        <v>326</v>
      </c>
      <c r="D22" s="15" t="s">
        <v>372</v>
      </c>
      <c r="E22" s="3" t="s">
        <v>251</v>
      </c>
      <c r="F22" s="3">
        <v>20</v>
      </c>
    </row>
    <row r="23" spans="1:6" x14ac:dyDescent="0.25">
      <c r="A23" s="3" t="s">
        <v>17</v>
      </c>
      <c r="B23" s="3" t="s">
        <v>373</v>
      </c>
      <c r="C23" s="3" t="s">
        <v>326</v>
      </c>
      <c r="D23" s="15" t="s">
        <v>374</v>
      </c>
      <c r="E23" s="3" t="s">
        <v>251</v>
      </c>
      <c r="F23" s="3">
        <v>21</v>
      </c>
    </row>
    <row r="24" spans="1:6" x14ac:dyDescent="0.25">
      <c r="A24" s="3" t="s">
        <v>17</v>
      </c>
      <c r="B24" s="3" t="s">
        <v>375</v>
      </c>
      <c r="C24" s="3" t="s">
        <v>326</v>
      </c>
      <c r="D24" s="15" t="s">
        <v>376</v>
      </c>
      <c r="E24" s="3" t="s">
        <v>251</v>
      </c>
      <c r="F24" s="3">
        <v>22</v>
      </c>
    </row>
    <row r="25" spans="1:6" x14ac:dyDescent="0.25">
      <c r="A25" s="3" t="s">
        <v>17</v>
      </c>
      <c r="B25" s="3" t="s">
        <v>377</v>
      </c>
      <c r="C25" s="3" t="s">
        <v>329</v>
      </c>
      <c r="D25" s="15" t="s">
        <v>378</v>
      </c>
      <c r="E25" s="3" t="s">
        <v>251</v>
      </c>
      <c r="F25" s="3">
        <v>23</v>
      </c>
    </row>
    <row r="26" spans="1:6" x14ac:dyDescent="0.25">
      <c r="A26" s="3" t="s">
        <v>17</v>
      </c>
      <c r="B26" s="3" t="s">
        <v>379</v>
      </c>
      <c r="C26" s="3" t="s">
        <v>326</v>
      </c>
      <c r="D26" s="15" t="s">
        <v>380</v>
      </c>
      <c r="E26" s="3" t="s">
        <v>251</v>
      </c>
      <c r="F26" s="3">
        <v>24</v>
      </c>
    </row>
    <row r="27" spans="1:6" x14ac:dyDescent="0.25">
      <c r="A27" s="3" t="s">
        <v>17</v>
      </c>
      <c r="B27" s="3" t="s">
        <v>381</v>
      </c>
      <c r="C27" s="3" t="s">
        <v>329</v>
      </c>
      <c r="D27" s="15" t="s">
        <v>382</v>
      </c>
      <c r="E27" s="3" t="s">
        <v>251</v>
      </c>
      <c r="F27" s="3">
        <v>25</v>
      </c>
    </row>
    <row r="28" spans="1:6" x14ac:dyDescent="0.25">
      <c r="A28" s="3" t="s">
        <v>17</v>
      </c>
      <c r="B28" s="3" t="s">
        <v>383</v>
      </c>
      <c r="C28" s="3" t="s">
        <v>329</v>
      </c>
      <c r="D28" s="15" t="s">
        <v>384</v>
      </c>
      <c r="E28" s="3" t="s">
        <v>251</v>
      </c>
      <c r="F28" s="3">
        <v>26</v>
      </c>
    </row>
    <row r="29" spans="1:6" x14ac:dyDescent="0.25">
      <c r="A29" s="3" t="s">
        <v>17</v>
      </c>
      <c r="B29" s="3" t="s">
        <v>385</v>
      </c>
      <c r="C29" s="3" t="s">
        <v>326</v>
      </c>
      <c r="D29" s="15" t="s">
        <v>386</v>
      </c>
      <c r="E29" s="3" t="s">
        <v>251</v>
      </c>
      <c r="F29" s="3">
        <v>27</v>
      </c>
    </row>
    <row r="30" spans="1:6" x14ac:dyDescent="0.25">
      <c r="A30" s="3" t="s">
        <v>17</v>
      </c>
      <c r="B30" s="3" t="s">
        <v>387</v>
      </c>
      <c r="C30" s="3" t="s">
        <v>326</v>
      </c>
      <c r="D30" s="15" t="s">
        <v>388</v>
      </c>
      <c r="E30" s="3" t="s">
        <v>345</v>
      </c>
      <c r="F30" s="3">
        <v>28</v>
      </c>
    </row>
    <row r="31" spans="1:6" x14ac:dyDescent="0.25">
      <c r="A31" s="3" t="s">
        <v>17</v>
      </c>
      <c r="B31" s="3" t="s">
        <v>389</v>
      </c>
      <c r="C31" s="3" t="s">
        <v>326</v>
      </c>
      <c r="D31" s="15" t="s">
        <v>390</v>
      </c>
      <c r="E31" s="3" t="s">
        <v>348</v>
      </c>
      <c r="F31" s="3">
        <v>29</v>
      </c>
    </row>
    <row r="32" spans="1:6" ht="25.5" x14ac:dyDescent="0.25">
      <c r="A32" s="3" t="s">
        <v>17</v>
      </c>
      <c r="B32" s="3" t="s">
        <v>391</v>
      </c>
      <c r="C32" s="3" t="s">
        <v>326</v>
      </c>
      <c r="D32" s="15" t="s">
        <v>392</v>
      </c>
      <c r="E32" s="3" t="s">
        <v>251</v>
      </c>
      <c r="F32" s="3">
        <v>30</v>
      </c>
    </row>
    <row r="33" spans="1:6" x14ac:dyDescent="0.25">
      <c r="A33" s="3" t="s">
        <v>17</v>
      </c>
      <c r="B33" s="3" t="s">
        <v>393</v>
      </c>
      <c r="C33" s="3" t="s">
        <v>329</v>
      </c>
      <c r="D33" s="15" t="s">
        <v>394</v>
      </c>
      <c r="E33" s="3" t="s">
        <v>251</v>
      </c>
    </row>
    <row r="34" spans="1:6" x14ac:dyDescent="0.25">
      <c r="A34" s="3" t="s">
        <v>17</v>
      </c>
      <c r="B34" s="3" t="s">
        <v>395</v>
      </c>
      <c r="C34" s="3" t="s">
        <v>326</v>
      </c>
      <c r="D34" s="15" t="s">
        <v>396</v>
      </c>
      <c r="E34" s="3" t="s">
        <v>251</v>
      </c>
      <c r="F34" s="3">
        <v>31</v>
      </c>
    </row>
    <row r="35" spans="1:6" x14ac:dyDescent="0.25">
      <c r="A35" s="3" t="s">
        <v>17</v>
      </c>
      <c r="B35" s="3" t="s">
        <v>397</v>
      </c>
      <c r="C35" s="3" t="s">
        <v>329</v>
      </c>
      <c r="D35" s="15" t="s">
        <v>398</v>
      </c>
      <c r="E35" s="3" t="s">
        <v>251</v>
      </c>
      <c r="F35" s="3">
        <v>32</v>
      </c>
    </row>
    <row r="36" spans="1:6" x14ac:dyDescent="0.25">
      <c r="A36" s="3" t="s">
        <v>17</v>
      </c>
      <c r="B36" s="3" t="s">
        <v>399</v>
      </c>
      <c r="C36" s="3" t="s">
        <v>329</v>
      </c>
      <c r="D36" s="15" t="s">
        <v>400</v>
      </c>
      <c r="E36" s="3" t="s">
        <v>251</v>
      </c>
      <c r="F36" s="3">
        <v>33</v>
      </c>
    </row>
    <row r="37" spans="1:6" x14ac:dyDescent="0.25">
      <c r="A37" s="3" t="s">
        <v>17</v>
      </c>
      <c r="B37" s="3" t="s">
        <v>401</v>
      </c>
      <c r="C37" s="3" t="s">
        <v>329</v>
      </c>
      <c r="D37" s="15" t="s">
        <v>402</v>
      </c>
      <c r="E37" s="3" t="s">
        <v>251</v>
      </c>
      <c r="F37" s="3">
        <v>34</v>
      </c>
    </row>
    <row r="38" spans="1:6" x14ac:dyDescent="0.25">
      <c r="A38" s="3" t="s">
        <v>17</v>
      </c>
      <c r="B38" s="3" t="s">
        <v>403</v>
      </c>
      <c r="C38" s="3" t="s">
        <v>362</v>
      </c>
      <c r="D38" s="15" t="s">
        <v>404</v>
      </c>
      <c r="E38" s="3" t="s">
        <v>251</v>
      </c>
      <c r="F38" s="3">
        <v>35</v>
      </c>
    </row>
    <row r="39" spans="1:6" x14ac:dyDescent="0.25">
      <c r="A39" s="3" t="s">
        <v>17</v>
      </c>
      <c r="B39" s="3" t="s">
        <v>405</v>
      </c>
      <c r="C39" s="3" t="s">
        <v>329</v>
      </c>
      <c r="D39" s="15" t="s">
        <v>406</v>
      </c>
      <c r="E39" s="3" t="s">
        <v>251</v>
      </c>
      <c r="F39" s="3">
        <v>36</v>
      </c>
    </row>
    <row r="40" spans="1:6" x14ac:dyDescent="0.25">
      <c r="A40" s="3" t="s">
        <v>17</v>
      </c>
      <c r="B40" s="3" t="s">
        <v>407</v>
      </c>
      <c r="C40" s="3" t="s">
        <v>367</v>
      </c>
      <c r="D40" s="15" t="s">
        <v>408</v>
      </c>
      <c r="E40" s="3" t="s">
        <v>251</v>
      </c>
      <c r="F40" s="3">
        <v>37</v>
      </c>
    </row>
    <row r="41" spans="1:6" x14ac:dyDescent="0.25">
      <c r="A41" s="3" t="s">
        <v>17</v>
      </c>
      <c r="B41" s="3" t="s">
        <v>409</v>
      </c>
      <c r="C41" s="3" t="s">
        <v>326</v>
      </c>
      <c r="D41" s="15" t="s">
        <v>410</v>
      </c>
      <c r="E41" s="3" t="s">
        <v>251</v>
      </c>
      <c r="F41" s="3">
        <v>38</v>
      </c>
    </row>
    <row r="42" spans="1:6" x14ac:dyDescent="0.25">
      <c r="A42" s="3" t="s">
        <v>17</v>
      </c>
      <c r="B42" s="3" t="s">
        <v>411</v>
      </c>
      <c r="C42" s="3" t="s">
        <v>326</v>
      </c>
      <c r="D42" s="15" t="s">
        <v>412</v>
      </c>
      <c r="E42" s="3" t="s">
        <v>251</v>
      </c>
      <c r="F42" s="3">
        <v>39</v>
      </c>
    </row>
    <row r="43" spans="1:6" x14ac:dyDescent="0.25">
      <c r="A43" s="3" t="s">
        <v>17</v>
      </c>
      <c r="B43" s="3" t="s">
        <v>413</v>
      </c>
      <c r="C43" s="3" t="s">
        <v>326</v>
      </c>
      <c r="D43" s="15" t="s">
        <v>414</v>
      </c>
      <c r="E43" s="3" t="s">
        <v>251</v>
      </c>
      <c r="F43" s="3">
        <v>40</v>
      </c>
    </row>
    <row r="44" spans="1:6" x14ac:dyDescent="0.25">
      <c r="A44" s="3" t="s">
        <v>17</v>
      </c>
      <c r="B44" s="3" t="s">
        <v>415</v>
      </c>
      <c r="C44" s="3" t="s">
        <v>326</v>
      </c>
      <c r="D44" s="15" t="s">
        <v>416</v>
      </c>
      <c r="E44" s="3" t="s">
        <v>251</v>
      </c>
      <c r="F44" s="3">
        <v>41</v>
      </c>
    </row>
    <row r="45" spans="1:6" x14ac:dyDescent="0.25">
      <c r="A45" s="3" t="s">
        <v>17</v>
      </c>
      <c r="B45" s="3" t="s">
        <v>417</v>
      </c>
      <c r="C45" s="3" t="s">
        <v>329</v>
      </c>
      <c r="D45" s="15" t="s">
        <v>418</v>
      </c>
      <c r="E45" s="3" t="s">
        <v>251</v>
      </c>
      <c r="F45" s="3">
        <v>42</v>
      </c>
    </row>
    <row r="46" spans="1:6" x14ac:dyDescent="0.25">
      <c r="A46" s="3" t="s">
        <v>17</v>
      </c>
      <c r="B46" s="3" t="s">
        <v>419</v>
      </c>
      <c r="C46" s="3" t="s">
        <v>420</v>
      </c>
      <c r="D46" s="15" t="s">
        <v>421</v>
      </c>
      <c r="E46" s="3" t="s">
        <v>251</v>
      </c>
      <c r="F46" s="3">
        <v>43</v>
      </c>
    </row>
    <row r="47" spans="1:6" x14ac:dyDescent="0.25">
      <c r="A47" s="3" t="s">
        <v>17</v>
      </c>
      <c r="B47" s="3" t="s">
        <v>422</v>
      </c>
      <c r="C47" s="3" t="s">
        <v>329</v>
      </c>
      <c r="D47" s="15" t="s">
        <v>423</v>
      </c>
      <c r="E47" s="3" t="s">
        <v>251</v>
      </c>
      <c r="F47" s="3">
        <v>44</v>
      </c>
    </row>
    <row r="48" spans="1:6" x14ac:dyDescent="0.25">
      <c r="A48" s="3" t="s">
        <v>17</v>
      </c>
      <c r="B48" s="3" t="s">
        <v>424</v>
      </c>
      <c r="C48" s="3" t="s">
        <v>329</v>
      </c>
      <c r="D48" s="15" t="s">
        <v>425</v>
      </c>
      <c r="E48" s="3" t="s">
        <v>251</v>
      </c>
      <c r="F48" s="3">
        <v>45</v>
      </c>
    </row>
    <row r="49" spans="1:6" x14ac:dyDescent="0.25">
      <c r="A49" s="3" t="s">
        <v>17</v>
      </c>
      <c r="B49" s="3" t="s">
        <v>426</v>
      </c>
      <c r="C49" s="3" t="s">
        <v>326</v>
      </c>
      <c r="D49" s="15" t="s">
        <v>427</v>
      </c>
      <c r="E49" s="3" t="s">
        <v>251</v>
      </c>
      <c r="F49" s="3">
        <v>46</v>
      </c>
    </row>
    <row r="50" spans="1:6" x14ac:dyDescent="0.25">
      <c r="A50" s="3" t="s">
        <v>17</v>
      </c>
      <c r="B50" s="3" t="s">
        <v>428</v>
      </c>
      <c r="C50" s="3" t="s">
        <v>326</v>
      </c>
      <c r="D50" s="15" t="s">
        <v>429</v>
      </c>
      <c r="E50" s="3" t="s">
        <v>345</v>
      </c>
      <c r="F50" s="3">
        <v>47</v>
      </c>
    </row>
    <row r="51" spans="1:6" x14ac:dyDescent="0.25">
      <c r="A51" s="3" t="s">
        <v>17</v>
      </c>
      <c r="B51" s="3" t="s">
        <v>430</v>
      </c>
      <c r="C51" s="3" t="s">
        <v>326</v>
      </c>
      <c r="D51" s="15" t="s">
        <v>431</v>
      </c>
      <c r="E51" s="3" t="s">
        <v>348</v>
      </c>
      <c r="F51" s="3">
        <v>48</v>
      </c>
    </row>
    <row r="52" spans="1:6" x14ac:dyDescent="0.25">
      <c r="A52" s="3" t="s">
        <v>17</v>
      </c>
      <c r="B52" s="3" t="s">
        <v>432</v>
      </c>
      <c r="C52" s="3" t="s">
        <v>329</v>
      </c>
      <c r="D52" s="15" t="s">
        <v>433</v>
      </c>
      <c r="E52" s="3" t="s">
        <v>251</v>
      </c>
      <c r="F52" s="3">
        <v>49</v>
      </c>
    </row>
    <row r="53" spans="1:6" x14ac:dyDescent="0.25">
      <c r="A53" s="3" t="s">
        <v>17</v>
      </c>
      <c r="B53" s="3" t="s">
        <v>434</v>
      </c>
      <c r="C53" s="3" t="s">
        <v>329</v>
      </c>
      <c r="D53" s="15" t="s">
        <v>435</v>
      </c>
      <c r="E53" s="3" t="s">
        <v>251</v>
      </c>
    </row>
    <row r="54" spans="1:6" x14ac:dyDescent="0.25">
      <c r="A54" s="3" t="s">
        <v>17</v>
      </c>
      <c r="B54" s="3" t="s">
        <v>436</v>
      </c>
      <c r="C54" s="3" t="s">
        <v>326</v>
      </c>
      <c r="D54" s="15" t="s">
        <v>437</v>
      </c>
      <c r="E54" s="3" t="s">
        <v>251</v>
      </c>
      <c r="F54" s="3">
        <v>50</v>
      </c>
    </row>
    <row r="55" spans="1:6" x14ac:dyDescent="0.25">
      <c r="A55" s="3" t="s">
        <v>17</v>
      </c>
      <c r="B55" s="3" t="s">
        <v>438</v>
      </c>
      <c r="C55" s="3" t="s">
        <v>329</v>
      </c>
      <c r="D55" s="15" t="s">
        <v>439</v>
      </c>
      <c r="E55" s="3" t="s">
        <v>251</v>
      </c>
      <c r="F55" s="3">
        <v>51</v>
      </c>
    </row>
    <row r="56" spans="1:6" x14ac:dyDescent="0.25">
      <c r="A56" s="3" t="s">
        <v>17</v>
      </c>
      <c r="B56" s="3" t="s">
        <v>440</v>
      </c>
      <c r="C56" s="3" t="s">
        <v>329</v>
      </c>
      <c r="D56" s="15" t="s">
        <v>441</v>
      </c>
      <c r="E56" s="3" t="s">
        <v>251</v>
      </c>
      <c r="F56" s="3">
        <v>52</v>
      </c>
    </row>
    <row r="57" spans="1:6" x14ac:dyDescent="0.25">
      <c r="A57" s="3" t="s">
        <v>17</v>
      </c>
      <c r="B57" s="3" t="s">
        <v>442</v>
      </c>
      <c r="C57" s="3" t="s">
        <v>329</v>
      </c>
      <c r="D57" s="15" t="s">
        <v>443</v>
      </c>
      <c r="E57" s="3" t="s">
        <v>251</v>
      </c>
      <c r="F57" s="3">
        <v>53</v>
      </c>
    </row>
    <row r="58" spans="1:6" x14ac:dyDescent="0.25">
      <c r="A58" s="3" t="s">
        <v>17</v>
      </c>
      <c r="B58" s="3" t="s">
        <v>444</v>
      </c>
      <c r="C58" s="3" t="s">
        <v>329</v>
      </c>
      <c r="D58" s="15" t="s">
        <v>445</v>
      </c>
      <c r="E58" s="3" t="s">
        <v>251</v>
      </c>
      <c r="F58" s="3">
        <v>54</v>
      </c>
    </row>
    <row r="59" spans="1:6" x14ac:dyDescent="0.25">
      <c r="A59" s="3" t="s">
        <v>17</v>
      </c>
      <c r="B59" s="3" t="s">
        <v>446</v>
      </c>
      <c r="C59" s="3" t="s">
        <v>329</v>
      </c>
      <c r="D59" s="15" t="s">
        <v>447</v>
      </c>
      <c r="E59" s="3" t="s">
        <v>251</v>
      </c>
      <c r="F59" s="3">
        <v>55</v>
      </c>
    </row>
    <row r="60" spans="1:6" x14ac:dyDescent="0.25">
      <c r="A60" s="3" t="s">
        <v>17</v>
      </c>
      <c r="B60" s="3" t="s">
        <v>448</v>
      </c>
      <c r="C60" s="3" t="s">
        <v>367</v>
      </c>
      <c r="D60" s="15" t="s">
        <v>449</v>
      </c>
      <c r="E60" s="3" t="s">
        <v>251</v>
      </c>
      <c r="F60" s="3">
        <v>56</v>
      </c>
    </row>
    <row r="61" spans="1:6" x14ac:dyDescent="0.25">
      <c r="A61" s="3" t="s">
        <v>17</v>
      </c>
      <c r="B61" s="3" t="s">
        <v>450</v>
      </c>
      <c r="C61" s="3" t="s">
        <v>329</v>
      </c>
      <c r="D61" s="15" t="s">
        <v>451</v>
      </c>
      <c r="E61" s="3" t="s">
        <v>251</v>
      </c>
      <c r="F61" s="3">
        <v>57</v>
      </c>
    </row>
    <row r="62" spans="1:6" x14ac:dyDescent="0.25">
      <c r="A62" s="3" t="s">
        <v>17</v>
      </c>
      <c r="B62" s="3" t="s">
        <v>452</v>
      </c>
      <c r="C62" s="3" t="s">
        <v>329</v>
      </c>
      <c r="D62" s="15" t="s">
        <v>453</v>
      </c>
      <c r="E62" s="3" t="s">
        <v>251</v>
      </c>
      <c r="F62" s="3">
        <v>58</v>
      </c>
    </row>
    <row r="63" spans="1:6" x14ac:dyDescent="0.25">
      <c r="A63" s="3" t="s">
        <v>17</v>
      </c>
      <c r="B63" s="3" t="s">
        <v>454</v>
      </c>
      <c r="C63" s="3" t="s">
        <v>329</v>
      </c>
      <c r="D63" s="15" t="s">
        <v>455</v>
      </c>
      <c r="E63" s="3" t="s">
        <v>251</v>
      </c>
      <c r="F63" s="3">
        <v>59</v>
      </c>
    </row>
    <row r="64" spans="1:6" x14ac:dyDescent="0.25">
      <c r="A64" s="3" t="s">
        <v>17</v>
      </c>
      <c r="B64" s="3" t="s">
        <v>456</v>
      </c>
      <c r="C64" s="3" t="s">
        <v>329</v>
      </c>
      <c r="D64" s="15" t="s">
        <v>457</v>
      </c>
      <c r="E64" s="3" t="s">
        <v>251</v>
      </c>
      <c r="F64" s="3">
        <v>60</v>
      </c>
    </row>
    <row r="65" spans="1:6" x14ac:dyDescent="0.25">
      <c r="A65" s="3" t="s">
        <v>17</v>
      </c>
      <c r="B65" s="3" t="s">
        <v>458</v>
      </c>
      <c r="C65" s="3" t="s">
        <v>329</v>
      </c>
      <c r="D65" s="15" t="s">
        <v>459</v>
      </c>
      <c r="E65" s="3" t="s">
        <v>251</v>
      </c>
      <c r="F65" s="3">
        <v>61</v>
      </c>
    </row>
    <row r="66" spans="1:6" x14ac:dyDescent="0.25">
      <c r="A66" s="3" t="s">
        <v>17</v>
      </c>
      <c r="B66" s="3" t="s">
        <v>460</v>
      </c>
      <c r="C66" s="3" t="s">
        <v>329</v>
      </c>
      <c r="D66" s="15" t="s">
        <v>461</v>
      </c>
      <c r="E66" s="3" t="s">
        <v>251</v>
      </c>
      <c r="F66" s="3">
        <v>62</v>
      </c>
    </row>
    <row r="67" spans="1:6" x14ac:dyDescent="0.25">
      <c r="A67" s="3" t="s">
        <v>17</v>
      </c>
      <c r="B67" s="3" t="s">
        <v>462</v>
      </c>
      <c r="C67" s="3" t="s">
        <v>326</v>
      </c>
      <c r="D67" s="15" t="s">
        <v>463</v>
      </c>
      <c r="E67" s="3" t="s">
        <v>251</v>
      </c>
      <c r="F67" s="3">
        <v>63</v>
      </c>
    </row>
    <row r="68" spans="1:6" x14ac:dyDescent="0.25">
      <c r="A68" s="3" t="s">
        <v>17</v>
      </c>
      <c r="B68" s="3" t="s">
        <v>464</v>
      </c>
      <c r="C68" s="3" t="s">
        <v>329</v>
      </c>
      <c r="D68" s="15" t="s">
        <v>465</v>
      </c>
      <c r="E68" s="3" t="s">
        <v>251</v>
      </c>
      <c r="F68" s="3">
        <v>64</v>
      </c>
    </row>
    <row r="69" spans="1:6" x14ac:dyDescent="0.25">
      <c r="A69" s="3" t="s">
        <v>17</v>
      </c>
      <c r="B69" s="3" t="s">
        <v>466</v>
      </c>
      <c r="C69" s="3" t="s">
        <v>329</v>
      </c>
      <c r="D69" s="15" t="s">
        <v>467</v>
      </c>
      <c r="E69" s="3" t="s">
        <v>251</v>
      </c>
      <c r="F69" s="3">
        <v>65</v>
      </c>
    </row>
    <row r="70" spans="1:6" x14ac:dyDescent="0.25">
      <c r="A70" s="3" t="s">
        <v>17</v>
      </c>
      <c r="B70" s="3" t="s">
        <v>468</v>
      </c>
      <c r="C70" s="3" t="s">
        <v>326</v>
      </c>
      <c r="D70" s="15" t="s">
        <v>469</v>
      </c>
      <c r="E70" s="3" t="s">
        <v>251</v>
      </c>
      <c r="F70" s="3">
        <v>66</v>
      </c>
    </row>
    <row r="71" spans="1:6" x14ac:dyDescent="0.25">
      <c r="A71" s="3" t="s">
        <v>17</v>
      </c>
      <c r="B71" s="3" t="s">
        <v>470</v>
      </c>
      <c r="C71" s="3" t="s">
        <v>471</v>
      </c>
      <c r="D71" s="15" t="s">
        <v>472</v>
      </c>
      <c r="E71" s="3" t="s">
        <v>251</v>
      </c>
      <c r="F71" s="3">
        <v>68</v>
      </c>
    </row>
    <row r="72" spans="1:6" x14ac:dyDescent="0.25">
      <c r="A72" s="3" t="s">
        <v>17</v>
      </c>
      <c r="B72" s="3" t="s">
        <v>473</v>
      </c>
      <c r="C72" s="3" t="s">
        <v>471</v>
      </c>
      <c r="D72" s="15" t="s">
        <v>474</v>
      </c>
      <c r="E72" s="3" t="s">
        <v>251</v>
      </c>
      <c r="F72" s="3">
        <v>69</v>
      </c>
    </row>
    <row r="73" spans="1:6" x14ac:dyDescent="0.25">
      <c r="A73" s="3" t="s">
        <v>17</v>
      </c>
      <c r="B73" s="3" t="s">
        <v>475</v>
      </c>
      <c r="C73" s="3" t="s">
        <v>476</v>
      </c>
      <c r="D73" s="15" t="s">
        <v>477</v>
      </c>
      <c r="E73" s="3" t="s">
        <v>478</v>
      </c>
      <c r="F73" s="3">
        <v>70</v>
      </c>
    </row>
    <row r="74" spans="1:6" x14ac:dyDescent="0.25">
      <c r="A74" s="3" t="s">
        <v>17</v>
      </c>
      <c r="B74" s="3" t="s">
        <v>479</v>
      </c>
      <c r="C74" s="3" t="s">
        <v>476</v>
      </c>
      <c r="D74" s="15" t="s">
        <v>480</v>
      </c>
      <c r="E74" s="3" t="s">
        <v>481</v>
      </c>
      <c r="F74" s="3">
        <v>71</v>
      </c>
    </row>
    <row r="75" spans="1:6" x14ac:dyDescent="0.25">
      <c r="A75" s="3" t="s">
        <v>17</v>
      </c>
      <c r="B75" s="3" t="s">
        <v>482</v>
      </c>
      <c r="C75" s="3" t="s">
        <v>476</v>
      </c>
      <c r="D75" s="15" t="s">
        <v>483</v>
      </c>
      <c r="E75" s="3" t="s">
        <v>478</v>
      </c>
      <c r="F75" s="3">
        <v>72</v>
      </c>
    </row>
    <row r="76" spans="1:6" x14ac:dyDescent="0.25">
      <c r="A76" s="3" t="s">
        <v>17</v>
      </c>
      <c r="B76" s="3" t="s">
        <v>484</v>
      </c>
      <c r="C76" s="3" t="s">
        <v>476</v>
      </c>
      <c r="D76" s="15" t="s">
        <v>485</v>
      </c>
      <c r="E76" s="3" t="s">
        <v>481</v>
      </c>
      <c r="F76" s="3">
        <v>73</v>
      </c>
    </row>
    <row r="77" spans="1:6" x14ac:dyDescent="0.25">
      <c r="A77" s="3" t="s">
        <v>17</v>
      </c>
      <c r="B77" s="3" t="s">
        <v>486</v>
      </c>
      <c r="C77" s="3" t="s">
        <v>476</v>
      </c>
      <c r="D77" s="15" t="s">
        <v>487</v>
      </c>
      <c r="E77" s="3" t="s">
        <v>478</v>
      </c>
      <c r="F77" s="3">
        <v>74</v>
      </c>
    </row>
    <row r="78" spans="1:6" x14ac:dyDescent="0.25">
      <c r="A78" s="3" t="s">
        <v>17</v>
      </c>
      <c r="B78" s="3" t="s">
        <v>488</v>
      </c>
      <c r="C78" s="3" t="s">
        <v>476</v>
      </c>
      <c r="D78" s="15" t="s">
        <v>489</v>
      </c>
      <c r="E78" s="3" t="s">
        <v>481</v>
      </c>
      <c r="F78" s="3">
        <v>75</v>
      </c>
    </row>
    <row r="79" spans="1:6" x14ac:dyDescent="0.25">
      <c r="A79" s="3" t="s">
        <v>17</v>
      </c>
      <c r="B79" s="3" t="s">
        <v>490</v>
      </c>
      <c r="C79" s="3" t="s">
        <v>476</v>
      </c>
      <c r="D79" s="15" t="s">
        <v>491</v>
      </c>
      <c r="E79" s="3" t="s">
        <v>478</v>
      </c>
      <c r="F79" s="3">
        <v>76</v>
      </c>
    </row>
    <row r="80" spans="1:6" x14ac:dyDescent="0.25">
      <c r="A80" s="3" t="s">
        <v>17</v>
      </c>
      <c r="B80" s="3" t="s">
        <v>492</v>
      </c>
      <c r="C80" s="3" t="s">
        <v>476</v>
      </c>
      <c r="D80" s="15" t="s">
        <v>493</v>
      </c>
      <c r="E80" s="3" t="s">
        <v>481</v>
      </c>
      <c r="F80" s="3">
        <v>77</v>
      </c>
    </row>
    <row r="81" spans="1:6" x14ac:dyDescent="0.25">
      <c r="A81" s="3" t="s">
        <v>17</v>
      </c>
      <c r="B81" s="3" t="s">
        <v>494</v>
      </c>
      <c r="C81" s="3" t="s">
        <v>476</v>
      </c>
      <c r="D81" s="15" t="s">
        <v>495</v>
      </c>
      <c r="E81" s="3" t="s">
        <v>478</v>
      </c>
      <c r="F81" s="3">
        <v>78</v>
      </c>
    </row>
    <row r="82" spans="1:6" x14ac:dyDescent="0.25">
      <c r="A82" s="3" t="s">
        <v>17</v>
      </c>
      <c r="B82" s="3" t="s">
        <v>496</v>
      </c>
      <c r="C82" s="3" t="s">
        <v>476</v>
      </c>
      <c r="D82" s="15" t="s">
        <v>497</v>
      </c>
      <c r="E82" s="3" t="s">
        <v>481</v>
      </c>
      <c r="F82" s="3">
        <v>79</v>
      </c>
    </row>
    <row r="83" spans="1:6" x14ac:dyDescent="0.25">
      <c r="A83" s="3" t="s">
        <v>17</v>
      </c>
      <c r="B83" s="3" t="s">
        <v>498</v>
      </c>
      <c r="C83" s="3" t="s">
        <v>476</v>
      </c>
      <c r="D83" s="15" t="s">
        <v>499</v>
      </c>
      <c r="E83" s="3" t="s">
        <v>478</v>
      </c>
      <c r="F83" s="3">
        <v>80</v>
      </c>
    </row>
    <row r="84" spans="1:6" x14ac:dyDescent="0.25">
      <c r="A84" s="3" t="s">
        <v>17</v>
      </c>
      <c r="B84" s="3" t="s">
        <v>500</v>
      </c>
      <c r="C84" s="3" t="s">
        <v>476</v>
      </c>
      <c r="D84" s="15" t="s">
        <v>501</v>
      </c>
      <c r="E84" s="3" t="s">
        <v>481</v>
      </c>
      <c r="F84" s="3">
        <v>81</v>
      </c>
    </row>
    <row r="85" spans="1:6" x14ac:dyDescent="0.25">
      <c r="A85" s="3" t="s">
        <v>17</v>
      </c>
      <c r="B85" s="3" t="s">
        <v>502</v>
      </c>
      <c r="C85" s="3" t="s">
        <v>476</v>
      </c>
      <c r="D85" s="15" t="s">
        <v>503</v>
      </c>
      <c r="E85" s="3" t="s">
        <v>481</v>
      </c>
      <c r="F85" s="3">
        <v>82</v>
      </c>
    </row>
    <row r="86" spans="1:6" x14ac:dyDescent="0.25">
      <c r="A86" s="3" t="s">
        <v>17</v>
      </c>
      <c r="B86" s="3" t="s">
        <v>504</v>
      </c>
      <c r="C86" s="3" t="s">
        <v>476</v>
      </c>
      <c r="D86" s="15" t="s">
        <v>505</v>
      </c>
      <c r="E86" s="3" t="s">
        <v>478</v>
      </c>
      <c r="F86" s="3">
        <v>83</v>
      </c>
    </row>
    <row r="87" spans="1:6" x14ac:dyDescent="0.25">
      <c r="A87" s="3" t="s">
        <v>17</v>
      </c>
      <c r="B87" s="3" t="s">
        <v>506</v>
      </c>
      <c r="C87" s="3" t="s">
        <v>476</v>
      </c>
      <c r="D87" s="15" t="s">
        <v>507</v>
      </c>
      <c r="E87" s="3" t="s">
        <v>481</v>
      </c>
      <c r="F87" s="3">
        <v>84</v>
      </c>
    </row>
    <row r="88" spans="1:6" x14ac:dyDescent="0.25">
      <c r="A88" s="3" t="s">
        <v>17</v>
      </c>
      <c r="B88" s="3" t="s">
        <v>508</v>
      </c>
      <c r="C88" s="3" t="s">
        <v>332</v>
      </c>
      <c r="D88" s="15" t="s">
        <v>509</v>
      </c>
      <c r="E88" s="3" t="s">
        <v>510</v>
      </c>
      <c r="F88" s="3">
        <v>85</v>
      </c>
    </row>
    <row r="89" spans="1:6" x14ac:dyDescent="0.25">
      <c r="A89" s="3" t="s">
        <v>17</v>
      </c>
      <c r="B89" s="3" t="s">
        <v>511</v>
      </c>
      <c r="C89" s="3" t="s">
        <v>326</v>
      </c>
      <c r="D89" s="15" t="s">
        <v>512</v>
      </c>
      <c r="E89" s="3" t="s">
        <v>251</v>
      </c>
      <c r="F89" s="3">
        <v>86</v>
      </c>
    </row>
    <row r="90" spans="1:6" x14ac:dyDescent="0.25">
      <c r="A90" s="3" t="s">
        <v>17</v>
      </c>
      <c r="B90" s="3" t="s">
        <v>513</v>
      </c>
      <c r="C90" s="3" t="s">
        <v>326</v>
      </c>
      <c r="D90" s="15" t="s">
        <v>514</v>
      </c>
      <c r="E90" s="3" t="s">
        <v>251</v>
      </c>
      <c r="F90" s="3">
        <v>87</v>
      </c>
    </row>
    <row r="91" spans="1:6" x14ac:dyDescent="0.25">
      <c r="A91" s="3" t="s">
        <v>17</v>
      </c>
      <c r="B91" s="3" t="s">
        <v>515</v>
      </c>
      <c r="C91" s="3" t="s">
        <v>329</v>
      </c>
      <c r="D91" s="15" t="s">
        <v>516</v>
      </c>
      <c r="E91" s="3" t="s">
        <v>251</v>
      </c>
      <c r="F91" s="3">
        <v>88</v>
      </c>
    </row>
    <row r="92" spans="1:6" x14ac:dyDescent="0.25">
      <c r="A92" s="3" t="s">
        <v>17</v>
      </c>
      <c r="B92" s="3" t="s">
        <v>517</v>
      </c>
      <c r="C92" s="3" t="s">
        <v>332</v>
      </c>
      <c r="D92" s="15" t="s">
        <v>518</v>
      </c>
      <c r="E92" s="3" t="s">
        <v>251</v>
      </c>
      <c r="F92" s="3">
        <v>89</v>
      </c>
    </row>
    <row r="93" spans="1:6" x14ac:dyDescent="0.25">
      <c r="A93" s="3" t="s">
        <v>17</v>
      </c>
      <c r="B93" s="3" t="s">
        <v>519</v>
      </c>
      <c r="C93" s="3" t="s">
        <v>326</v>
      </c>
      <c r="D93" s="15" t="s">
        <v>520</v>
      </c>
      <c r="E93" s="3" t="s">
        <v>251</v>
      </c>
      <c r="F93" s="3">
        <v>90</v>
      </c>
    </row>
    <row r="94" spans="1:6" x14ac:dyDescent="0.25">
      <c r="A94" s="3" t="s">
        <v>17</v>
      </c>
      <c r="B94" s="3" t="s">
        <v>521</v>
      </c>
      <c r="C94" s="3" t="s">
        <v>326</v>
      </c>
      <c r="D94" s="15" t="s">
        <v>522</v>
      </c>
      <c r="E94" s="3" t="s">
        <v>251</v>
      </c>
      <c r="F94" s="3">
        <v>91</v>
      </c>
    </row>
    <row r="95" spans="1:6" x14ac:dyDescent="0.25">
      <c r="A95" s="3" t="s">
        <v>17</v>
      </c>
      <c r="B95" s="3" t="s">
        <v>523</v>
      </c>
      <c r="C95" s="3" t="s">
        <v>476</v>
      </c>
      <c r="D95" s="15" t="s">
        <v>524</v>
      </c>
      <c r="E95" s="3" t="s">
        <v>481</v>
      </c>
      <c r="F95" s="3">
        <v>92</v>
      </c>
    </row>
    <row r="96" spans="1:6" x14ac:dyDescent="0.25">
      <c r="A96" s="3" t="s">
        <v>17</v>
      </c>
      <c r="B96" s="3" t="s">
        <v>525</v>
      </c>
      <c r="C96" s="3" t="s">
        <v>476</v>
      </c>
      <c r="D96" s="15" t="s">
        <v>526</v>
      </c>
      <c r="E96" s="3" t="s">
        <v>481</v>
      </c>
      <c r="F96" s="3">
        <v>93</v>
      </c>
    </row>
    <row r="97" spans="1:6" x14ac:dyDescent="0.25">
      <c r="A97" s="3" t="s">
        <v>17</v>
      </c>
      <c r="B97" s="3" t="s">
        <v>527</v>
      </c>
      <c r="C97" s="3" t="s">
        <v>476</v>
      </c>
      <c r="D97" s="15" t="s">
        <v>528</v>
      </c>
      <c r="E97" s="3" t="s">
        <v>481</v>
      </c>
      <c r="F97" s="3">
        <v>94</v>
      </c>
    </row>
    <row r="98" spans="1:6" x14ac:dyDescent="0.25">
      <c r="A98" s="3" t="s">
        <v>17</v>
      </c>
      <c r="B98" s="3" t="s">
        <v>529</v>
      </c>
      <c r="C98" s="3" t="s">
        <v>476</v>
      </c>
      <c r="D98" s="15" t="s">
        <v>530</v>
      </c>
      <c r="E98" s="3" t="s">
        <v>481</v>
      </c>
      <c r="F98" s="3">
        <v>95</v>
      </c>
    </row>
    <row r="99" spans="1:6" x14ac:dyDescent="0.25">
      <c r="A99" s="3" t="s">
        <v>17</v>
      </c>
      <c r="B99" s="3" t="s">
        <v>531</v>
      </c>
      <c r="C99" s="3" t="s">
        <v>476</v>
      </c>
      <c r="D99" s="15" t="s">
        <v>532</v>
      </c>
      <c r="E99" s="3" t="s">
        <v>481</v>
      </c>
      <c r="F99" s="3">
        <v>96</v>
      </c>
    </row>
    <row r="100" spans="1:6" x14ac:dyDescent="0.25">
      <c r="A100" s="3" t="s">
        <v>17</v>
      </c>
      <c r="B100" s="3" t="s">
        <v>533</v>
      </c>
      <c r="C100" s="3" t="s">
        <v>476</v>
      </c>
      <c r="D100" s="15" t="s">
        <v>534</v>
      </c>
      <c r="E100" s="3" t="s">
        <v>481</v>
      </c>
      <c r="F100" s="3">
        <v>97</v>
      </c>
    </row>
    <row r="101" spans="1:6" x14ac:dyDescent="0.25">
      <c r="A101" s="3" t="s">
        <v>17</v>
      </c>
      <c r="B101" s="3" t="s">
        <v>535</v>
      </c>
      <c r="C101" s="3" t="s">
        <v>476</v>
      </c>
      <c r="D101" s="15" t="s">
        <v>536</v>
      </c>
      <c r="E101" s="3" t="s">
        <v>481</v>
      </c>
      <c r="F101" s="3">
        <v>98</v>
      </c>
    </row>
    <row r="102" spans="1:6" x14ac:dyDescent="0.25">
      <c r="A102" s="3" t="s">
        <v>17</v>
      </c>
      <c r="B102" s="3" t="s">
        <v>537</v>
      </c>
      <c r="C102" s="3" t="s">
        <v>476</v>
      </c>
      <c r="D102" s="15" t="s">
        <v>538</v>
      </c>
      <c r="E102" s="3" t="s">
        <v>481</v>
      </c>
      <c r="F102" s="3">
        <v>99</v>
      </c>
    </row>
    <row r="103" spans="1:6" x14ac:dyDescent="0.25">
      <c r="A103" s="3" t="s">
        <v>17</v>
      </c>
      <c r="B103" s="3" t="s">
        <v>539</v>
      </c>
      <c r="C103" s="3" t="s">
        <v>476</v>
      </c>
      <c r="D103" s="15" t="s">
        <v>540</v>
      </c>
      <c r="E103" s="3" t="s">
        <v>481</v>
      </c>
      <c r="F103" s="3">
        <v>100</v>
      </c>
    </row>
    <row r="104" spans="1:6" x14ac:dyDescent="0.25">
      <c r="A104" s="3" t="s">
        <v>17</v>
      </c>
      <c r="B104" s="3" t="s">
        <v>541</v>
      </c>
      <c r="C104" s="3" t="s">
        <v>476</v>
      </c>
      <c r="D104" s="15" t="s">
        <v>542</v>
      </c>
      <c r="E104" s="3" t="s">
        <v>481</v>
      </c>
      <c r="F104" s="3">
        <v>101</v>
      </c>
    </row>
    <row r="105" spans="1:6" x14ac:dyDescent="0.25">
      <c r="A105" s="3" t="s">
        <v>17</v>
      </c>
      <c r="B105" s="3" t="s">
        <v>543</v>
      </c>
      <c r="C105" s="3" t="s">
        <v>326</v>
      </c>
      <c r="D105" s="15" t="s">
        <v>544</v>
      </c>
      <c r="E105" s="3" t="s">
        <v>251</v>
      </c>
      <c r="F105" s="3">
        <v>102</v>
      </c>
    </row>
    <row r="106" spans="1:6" x14ac:dyDescent="0.25">
      <c r="A106" s="3" t="s">
        <v>17</v>
      </c>
      <c r="B106" s="3" t="s">
        <v>545</v>
      </c>
      <c r="C106" s="3" t="s">
        <v>329</v>
      </c>
      <c r="D106" s="15" t="s">
        <v>546</v>
      </c>
      <c r="E106" s="3" t="s">
        <v>251</v>
      </c>
      <c r="F106" s="3">
        <v>103</v>
      </c>
    </row>
    <row r="107" spans="1:6" x14ac:dyDescent="0.25">
      <c r="A107" s="3" t="s">
        <v>17</v>
      </c>
      <c r="B107" s="3" t="s">
        <v>547</v>
      </c>
      <c r="C107" s="3" t="s">
        <v>326</v>
      </c>
      <c r="D107" s="15" t="s">
        <v>548</v>
      </c>
      <c r="E107" s="3" t="s">
        <v>251</v>
      </c>
      <c r="F107" s="3">
        <v>104</v>
      </c>
    </row>
    <row r="108" spans="1:6" x14ac:dyDescent="0.25">
      <c r="A108" s="3" t="s">
        <v>17</v>
      </c>
      <c r="B108" s="3" t="s">
        <v>549</v>
      </c>
      <c r="C108" s="3" t="s">
        <v>362</v>
      </c>
      <c r="D108" s="15" t="s">
        <v>550</v>
      </c>
      <c r="E108" s="3" t="s">
        <v>251</v>
      </c>
      <c r="F108" s="3">
        <v>105</v>
      </c>
    </row>
    <row r="109" spans="1:6" x14ac:dyDescent="0.25">
      <c r="A109" s="3" t="s">
        <v>17</v>
      </c>
      <c r="B109" s="3" t="s">
        <v>551</v>
      </c>
      <c r="C109" s="3" t="s">
        <v>362</v>
      </c>
      <c r="D109" s="15" t="s">
        <v>552</v>
      </c>
      <c r="E109" s="3" t="s">
        <v>251</v>
      </c>
      <c r="F109" s="3">
        <v>106</v>
      </c>
    </row>
    <row r="110" spans="1:6" x14ac:dyDescent="0.25">
      <c r="A110" s="3" t="s">
        <v>17</v>
      </c>
      <c r="B110" s="3" t="s">
        <v>553</v>
      </c>
      <c r="C110" s="3" t="s">
        <v>471</v>
      </c>
      <c r="D110" s="15" t="s">
        <v>554</v>
      </c>
      <c r="E110" s="3" t="s">
        <v>251</v>
      </c>
      <c r="F110" s="3">
        <v>107</v>
      </c>
    </row>
    <row r="111" spans="1:6" x14ac:dyDescent="0.25">
      <c r="A111" s="3" t="s">
        <v>17</v>
      </c>
      <c r="B111" s="3" t="s">
        <v>555</v>
      </c>
      <c r="C111" s="3" t="s">
        <v>471</v>
      </c>
      <c r="D111" s="15" t="s">
        <v>556</v>
      </c>
      <c r="E111" s="3" t="s">
        <v>251</v>
      </c>
      <c r="F111" s="3">
        <v>108</v>
      </c>
    </row>
    <row r="112" spans="1:6" x14ac:dyDescent="0.25">
      <c r="A112" s="3" t="s">
        <v>17</v>
      </c>
      <c r="B112" s="3" t="s">
        <v>557</v>
      </c>
      <c r="C112" s="3" t="s">
        <v>329</v>
      </c>
      <c r="D112" s="15" t="s">
        <v>558</v>
      </c>
      <c r="E112" s="3" t="s">
        <v>251</v>
      </c>
      <c r="F112" s="3">
        <v>109</v>
      </c>
    </row>
    <row r="113" spans="1:6" ht="51" x14ac:dyDescent="0.25">
      <c r="A113" s="3" t="s">
        <v>17</v>
      </c>
      <c r="B113" s="3" t="s">
        <v>559</v>
      </c>
      <c r="C113" s="3" t="s">
        <v>362</v>
      </c>
      <c r="D113" s="15" t="s">
        <v>560</v>
      </c>
      <c r="E113" s="3" t="s">
        <v>251</v>
      </c>
      <c r="F113" s="3">
        <v>110</v>
      </c>
    </row>
    <row r="114" spans="1:6" x14ac:dyDescent="0.25">
      <c r="A114" s="3" t="s">
        <v>17</v>
      </c>
      <c r="B114" s="3" t="s">
        <v>561</v>
      </c>
      <c r="C114" s="3" t="s">
        <v>562</v>
      </c>
      <c r="D114" s="15" t="s">
        <v>563</v>
      </c>
      <c r="E114" s="3" t="s">
        <v>251</v>
      </c>
      <c r="F114" s="3">
        <v>111</v>
      </c>
    </row>
    <row r="115" spans="1:6" x14ac:dyDescent="0.25">
      <c r="A115" s="3" t="s">
        <v>17</v>
      </c>
      <c r="B115" s="3" t="s">
        <v>564</v>
      </c>
      <c r="C115" s="3" t="s">
        <v>562</v>
      </c>
      <c r="D115" s="15" t="s">
        <v>565</v>
      </c>
      <c r="E115" s="3" t="s">
        <v>251</v>
      </c>
      <c r="F115" s="3">
        <v>112</v>
      </c>
    </row>
    <row r="116" spans="1:6" ht="38.25" x14ac:dyDescent="0.25">
      <c r="A116" s="3" t="s">
        <v>17</v>
      </c>
      <c r="B116" s="3" t="s">
        <v>566</v>
      </c>
      <c r="C116" s="3" t="s">
        <v>562</v>
      </c>
      <c r="D116" s="15" t="s">
        <v>567</v>
      </c>
      <c r="E116" s="3" t="s">
        <v>251</v>
      </c>
      <c r="F116" s="3">
        <v>113</v>
      </c>
    </row>
    <row r="117" spans="1:6" x14ac:dyDescent="0.25">
      <c r="A117" s="3" t="s">
        <v>17</v>
      </c>
      <c r="B117" s="3" t="s">
        <v>568</v>
      </c>
      <c r="C117" s="3" t="s">
        <v>332</v>
      </c>
      <c r="D117" s="15" t="s">
        <v>569</v>
      </c>
      <c r="E117" s="3" t="s">
        <v>251</v>
      </c>
      <c r="F117" s="3">
        <v>114</v>
      </c>
    </row>
    <row r="118" spans="1:6" x14ac:dyDescent="0.25">
      <c r="A118" s="3" t="s">
        <v>17</v>
      </c>
      <c r="B118" s="3" t="s">
        <v>570</v>
      </c>
      <c r="C118" s="3" t="s">
        <v>326</v>
      </c>
      <c r="D118" s="15" t="s">
        <v>571</v>
      </c>
      <c r="E118" s="3" t="s">
        <v>251</v>
      </c>
      <c r="F118" s="3">
        <v>115</v>
      </c>
    </row>
    <row r="119" spans="1:6" x14ac:dyDescent="0.25">
      <c r="A119" s="3" t="s">
        <v>17</v>
      </c>
      <c r="B119" s="3" t="s">
        <v>572</v>
      </c>
      <c r="C119" s="3" t="s">
        <v>329</v>
      </c>
      <c r="D119" s="15" t="s">
        <v>573</v>
      </c>
      <c r="E119" s="3" t="s">
        <v>251</v>
      </c>
      <c r="F119" s="3">
        <v>116</v>
      </c>
    </row>
    <row r="120" spans="1:6" x14ac:dyDescent="0.25">
      <c r="A120" s="3" t="s">
        <v>17</v>
      </c>
      <c r="B120" s="3" t="s">
        <v>574</v>
      </c>
      <c r="C120" s="3" t="s">
        <v>471</v>
      </c>
      <c r="D120" s="15" t="s">
        <v>575</v>
      </c>
      <c r="E120" s="3" t="s">
        <v>251</v>
      </c>
      <c r="F120" s="3">
        <v>117</v>
      </c>
    </row>
    <row r="121" spans="1:6" x14ac:dyDescent="0.25">
      <c r="A121" s="3" t="s">
        <v>17</v>
      </c>
      <c r="B121" s="3" t="s">
        <v>576</v>
      </c>
      <c r="C121" s="3" t="s">
        <v>326</v>
      </c>
      <c r="D121" s="15" t="s">
        <v>577</v>
      </c>
      <c r="E121" s="3" t="s">
        <v>251</v>
      </c>
      <c r="F121" s="3">
        <v>118</v>
      </c>
    </row>
    <row r="122" spans="1:6" x14ac:dyDescent="0.25">
      <c r="A122" s="3" t="s">
        <v>17</v>
      </c>
      <c r="B122" s="3" t="s">
        <v>578</v>
      </c>
      <c r="C122" s="3" t="s">
        <v>471</v>
      </c>
      <c r="D122" s="15" t="s">
        <v>579</v>
      </c>
      <c r="E122" s="3" t="s">
        <v>251</v>
      </c>
      <c r="F122" s="3">
        <v>119</v>
      </c>
    </row>
    <row r="123" spans="1:6" x14ac:dyDescent="0.25">
      <c r="A123" s="3" t="s">
        <v>17</v>
      </c>
      <c r="B123" s="3" t="s">
        <v>580</v>
      </c>
      <c r="C123" s="3" t="s">
        <v>581</v>
      </c>
      <c r="D123" s="15" t="s">
        <v>582</v>
      </c>
      <c r="E123" s="3" t="s">
        <v>251</v>
      </c>
      <c r="F123" s="3">
        <v>120</v>
      </c>
    </row>
    <row r="124" spans="1:6" x14ac:dyDescent="0.25">
      <c r="A124" s="3" t="s">
        <v>17</v>
      </c>
      <c r="B124" s="3" t="s">
        <v>583</v>
      </c>
      <c r="C124" s="3" t="s">
        <v>471</v>
      </c>
      <c r="D124" s="15" t="s">
        <v>584</v>
      </c>
      <c r="E124" s="3" t="s">
        <v>251</v>
      </c>
      <c r="F124" s="3">
        <v>121</v>
      </c>
    </row>
    <row r="125" spans="1:6" x14ac:dyDescent="0.25">
      <c r="A125" s="3" t="s">
        <v>255</v>
      </c>
      <c r="B125" s="3" t="s">
        <v>585</v>
      </c>
      <c r="C125" s="15" t="s">
        <v>15</v>
      </c>
      <c r="D125" s="3" t="s">
        <v>586</v>
      </c>
      <c r="F125" s="3">
        <v>122</v>
      </c>
    </row>
    <row r="126" spans="1:6" ht="25.5" x14ac:dyDescent="0.25">
      <c r="A126" s="3" t="s">
        <v>255</v>
      </c>
      <c r="B126" s="3" t="s">
        <v>258</v>
      </c>
      <c r="C126" s="15" t="s">
        <v>45</v>
      </c>
      <c r="D126" s="3" t="s">
        <v>587</v>
      </c>
      <c r="F126" s="3">
        <v>123</v>
      </c>
    </row>
    <row r="127" spans="1:6" x14ac:dyDescent="0.25">
      <c r="A127" s="3" t="s">
        <v>255</v>
      </c>
      <c r="B127" s="3" t="s">
        <v>260</v>
      </c>
      <c r="C127" s="15" t="s">
        <v>262</v>
      </c>
      <c r="D127" s="3" t="s">
        <v>588</v>
      </c>
      <c r="F127" s="3">
        <v>124</v>
      </c>
    </row>
    <row r="128" spans="1:6" x14ac:dyDescent="0.25">
      <c r="A128" s="3" t="s">
        <v>255</v>
      </c>
      <c r="B128" s="3" t="s">
        <v>263</v>
      </c>
      <c r="C128" s="15" t="s">
        <v>20</v>
      </c>
      <c r="D128" s="3" t="s">
        <v>589</v>
      </c>
      <c r="F128" s="3">
        <v>125</v>
      </c>
    </row>
    <row r="129" spans="1:6" x14ac:dyDescent="0.25">
      <c r="A129" s="3" t="s">
        <v>255</v>
      </c>
      <c r="B129" s="3" t="s">
        <v>265</v>
      </c>
      <c r="C129" s="15" t="s">
        <v>200</v>
      </c>
      <c r="D129" s="3" t="s">
        <v>590</v>
      </c>
      <c r="E129" s="3" t="s">
        <v>481</v>
      </c>
      <c r="F129" s="3">
        <v>126</v>
      </c>
    </row>
    <row r="130" spans="1:6" x14ac:dyDescent="0.25">
      <c r="A130" s="3" t="s">
        <v>255</v>
      </c>
      <c r="B130" s="3" t="s">
        <v>267</v>
      </c>
      <c r="C130" s="15" t="s">
        <v>200</v>
      </c>
      <c r="D130" s="3" t="s">
        <v>591</v>
      </c>
      <c r="E130" s="3" t="s">
        <v>481</v>
      </c>
      <c r="F130" s="3">
        <v>127</v>
      </c>
    </row>
    <row r="131" spans="1:6" x14ac:dyDescent="0.25">
      <c r="A131" s="3" t="s">
        <v>255</v>
      </c>
      <c r="B131" s="3" t="s">
        <v>592</v>
      </c>
      <c r="C131" s="15" t="s">
        <v>15</v>
      </c>
      <c r="D131" s="3" t="s">
        <v>593</v>
      </c>
      <c r="F131" s="3">
        <v>128</v>
      </c>
    </row>
    <row r="132" spans="1:6" x14ac:dyDescent="0.25">
      <c r="A132" s="3" t="s">
        <v>255</v>
      </c>
      <c r="B132" s="3" t="s">
        <v>594</v>
      </c>
      <c r="C132" s="15" t="s">
        <v>20</v>
      </c>
      <c r="D132" s="3" t="s">
        <v>595</v>
      </c>
      <c r="F132" s="3">
        <v>129</v>
      </c>
    </row>
    <row r="133" spans="1:6" x14ac:dyDescent="0.25">
      <c r="A133" s="3" t="s">
        <v>255</v>
      </c>
      <c r="B133" s="3" t="s">
        <v>596</v>
      </c>
      <c r="C133" s="15" t="s">
        <v>25</v>
      </c>
      <c r="D133" s="3" t="s">
        <v>597</v>
      </c>
      <c r="F133" s="3">
        <v>130</v>
      </c>
    </row>
    <row r="134" spans="1:6" x14ac:dyDescent="0.25">
      <c r="A134" s="3" t="s">
        <v>255</v>
      </c>
      <c r="B134" s="3" t="s">
        <v>598</v>
      </c>
      <c r="C134" s="15" t="s">
        <v>254</v>
      </c>
      <c r="D134" s="3" t="s">
        <v>599</v>
      </c>
      <c r="F134" s="3">
        <v>131</v>
      </c>
    </row>
    <row r="135" spans="1:6" x14ac:dyDescent="0.25">
      <c r="A135" s="3" t="s">
        <v>255</v>
      </c>
      <c r="B135" s="3" t="s">
        <v>600</v>
      </c>
      <c r="C135" s="15" t="s">
        <v>20</v>
      </c>
      <c r="D135" s="3" t="s">
        <v>601</v>
      </c>
      <c r="F135" s="3">
        <v>132</v>
      </c>
    </row>
    <row r="136" spans="1:6" x14ac:dyDescent="0.25">
      <c r="A136" s="3" t="s">
        <v>255</v>
      </c>
      <c r="B136" s="3" t="s">
        <v>602</v>
      </c>
      <c r="C136" s="15" t="s">
        <v>25</v>
      </c>
      <c r="D136" s="3" t="s">
        <v>603</v>
      </c>
      <c r="F136" s="3">
        <v>133</v>
      </c>
    </row>
    <row r="137" spans="1:6" x14ac:dyDescent="0.25">
      <c r="A137" s="3" t="s">
        <v>255</v>
      </c>
      <c r="B137" s="3" t="s">
        <v>604</v>
      </c>
      <c r="C137" s="15" t="s">
        <v>254</v>
      </c>
      <c r="D137" s="3" t="s">
        <v>605</v>
      </c>
      <c r="F137" s="3">
        <v>134</v>
      </c>
    </row>
    <row r="138" spans="1:6" x14ac:dyDescent="0.25">
      <c r="A138" s="3" t="s">
        <v>255</v>
      </c>
      <c r="B138" s="3" t="s">
        <v>606</v>
      </c>
      <c r="C138" s="15" t="s">
        <v>20</v>
      </c>
      <c r="D138" s="3" t="s">
        <v>607</v>
      </c>
      <c r="F138" s="3">
        <v>135</v>
      </c>
    </row>
    <row r="139" spans="1:6" x14ac:dyDescent="0.25">
      <c r="A139" s="3" t="s">
        <v>255</v>
      </c>
      <c r="B139" s="3" t="s">
        <v>256</v>
      </c>
      <c r="C139" s="15" t="s">
        <v>20</v>
      </c>
      <c r="D139" s="3" t="s">
        <v>608</v>
      </c>
      <c r="F139" s="3">
        <v>136</v>
      </c>
    </row>
    <row r="140" spans="1:6" x14ac:dyDescent="0.25">
      <c r="A140" s="3" t="s">
        <v>283</v>
      </c>
      <c r="B140" s="3" t="s">
        <v>609</v>
      </c>
      <c r="C140" s="3" t="s">
        <v>15</v>
      </c>
      <c r="D140" s="3" t="s">
        <v>610</v>
      </c>
      <c r="F140" s="3">
        <v>137</v>
      </c>
    </row>
    <row r="141" spans="1:6" x14ac:dyDescent="0.25">
      <c r="A141" s="3" t="s">
        <v>283</v>
      </c>
      <c r="B141" s="3" t="s">
        <v>611</v>
      </c>
      <c r="C141" s="3" t="s">
        <v>20</v>
      </c>
      <c r="D141" s="3" t="s">
        <v>612</v>
      </c>
      <c r="F141" s="3">
        <v>138</v>
      </c>
    </row>
    <row r="142" spans="1:6" x14ac:dyDescent="0.25">
      <c r="A142" s="3" t="s">
        <v>283</v>
      </c>
      <c r="B142" s="3" t="s">
        <v>613</v>
      </c>
      <c r="C142" s="3" t="s">
        <v>25</v>
      </c>
      <c r="D142" s="3" t="s">
        <v>614</v>
      </c>
      <c r="F142" s="3">
        <v>139</v>
      </c>
    </row>
    <row r="143" spans="1:6" x14ac:dyDescent="0.25">
      <c r="A143" s="3" t="s">
        <v>283</v>
      </c>
      <c r="B143" s="3" t="s">
        <v>615</v>
      </c>
      <c r="C143" s="3" t="s">
        <v>45</v>
      </c>
      <c r="D143" s="3" t="s">
        <v>616</v>
      </c>
      <c r="F143" s="3">
        <v>140</v>
      </c>
    </row>
    <row r="144" spans="1:6" x14ac:dyDescent="0.25">
      <c r="A144" s="3" t="s">
        <v>283</v>
      </c>
      <c r="B144" s="3" t="s">
        <v>617</v>
      </c>
      <c r="C144" s="3" t="s">
        <v>200</v>
      </c>
      <c r="D144" s="3" t="s">
        <v>618</v>
      </c>
      <c r="F144" s="3">
        <v>141</v>
      </c>
    </row>
    <row r="145" spans="1:6" x14ac:dyDescent="0.25">
      <c r="A145" s="3" t="s">
        <v>283</v>
      </c>
      <c r="B145" s="3" t="s">
        <v>619</v>
      </c>
      <c r="C145" s="3" t="s">
        <v>45</v>
      </c>
      <c r="D145" s="3" t="s">
        <v>620</v>
      </c>
      <c r="F145" s="3">
        <v>142</v>
      </c>
    </row>
    <row r="146" spans="1:6" x14ac:dyDescent="0.25">
      <c r="A146" s="3" t="s">
        <v>283</v>
      </c>
      <c r="B146" s="3" t="s">
        <v>621</v>
      </c>
      <c r="C146" s="3" t="s">
        <v>20</v>
      </c>
      <c r="D146" s="3" t="s">
        <v>622</v>
      </c>
      <c r="F146" s="3">
        <v>143</v>
      </c>
    </row>
    <row r="147" spans="1:6" x14ac:dyDescent="0.25">
      <c r="A147" s="3" t="s">
        <v>283</v>
      </c>
      <c r="B147" s="3" t="s">
        <v>623</v>
      </c>
      <c r="C147" s="3" t="s">
        <v>20</v>
      </c>
      <c r="D147" s="3" t="s">
        <v>624</v>
      </c>
      <c r="F147" s="3">
        <v>144</v>
      </c>
    </row>
    <row r="148" spans="1:6" x14ac:dyDescent="0.25">
      <c r="A148" s="3" t="s">
        <v>283</v>
      </c>
      <c r="B148" s="3" t="s">
        <v>625</v>
      </c>
      <c r="C148" s="3" t="s">
        <v>15</v>
      </c>
      <c r="D148" s="3" t="s">
        <v>626</v>
      </c>
      <c r="F148" s="3">
        <v>145</v>
      </c>
    </row>
    <row r="149" spans="1:6" x14ac:dyDescent="0.25">
      <c r="A149" s="3" t="s">
        <v>283</v>
      </c>
      <c r="B149" s="3" t="s">
        <v>627</v>
      </c>
      <c r="C149" s="3" t="s">
        <v>15</v>
      </c>
      <c r="D149" s="3" t="s">
        <v>628</v>
      </c>
      <c r="F149" s="3">
        <v>146</v>
      </c>
    </row>
    <row r="150" spans="1:6" x14ac:dyDescent="0.25">
      <c r="A150" s="3" t="s">
        <v>283</v>
      </c>
      <c r="B150" s="3" t="s">
        <v>629</v>
      </c>
      <c r="C150" s="3" t="s">
        <v>20</v>
      </c>
      <c r="D150" s="3" t="s">
        <v>595</v>
      </c>
      <c r="F150" s="3">
        <v>147</v>
      </c>
    </row>
    <row r="151" spans="1:6" x14ac:dyDescent="0.25">
      <c r="A151" s="3" t="s">
        <v>283</v>
      </c>
      <c r="B151" s="3" t="s">
        <v>630</v>
      </c>
      <c r="C151" s="3" t="s">
        <v>25</v>
      </c>
      <c r="D151" s="3" t="s">
        <v>597</v>
      </c>
      <c r="F151" s="3">
        <v>148</v>
      </c>
    </row>
    <row r="152" spans="1:6" x14ac:dyDescent="0.25">
      <c r="A152" s="3" t="s">
        <v>283</v>
      </c>
      <c r="B152" s="3" t="s">
        <v>631</v>
      </c>
      <c r="C152" s="3" t="s">
        <v>254</v>
      </c>
      <c r="D152" s="3" t="s">
        <v>599</v>
      </c>
      <c r="F152" s="3">
        <v>149</v>
      </c>
    </row>
    <row r="153" spans="1:6" x14ac:dyDescent="0.25">
      <c r="A153" s="3" t="s">
        <v>283</v>
      </c>
      <c r="B153" s="3" t="s">
        <v>632</v>
      </c>
      <c r="C153" s="3" t="s">
        <v>20</v>
      </c>
      <c r="D153" s="3" t="s">
        <v>601</v>
      </c>
      <c r="F153" s="3">
        <v>150</v>
      </c>
    </row>
    <row r="154" spans="1:6" x14ac:dyDescent="0.25">
      <c r="A154" s="3" t="s">
        <v>283</v>
      </c>
      <c r="B154" s="3" t="s">
        <v>633</v>
      </c>
      <c r="C154" s="3" t="s">
        <v>25</v>
      </c>
      <c r="D154" s="3" t="s">
        <v>603</v>
      </c>
      <c r="F154" s="3">
        <v>151</v>
      </c>
    </row>
    <row r="155" spans="1:6" x14ac:dyDescent="0.25">
      <c r="A155" s="3" t="s">
        <v>283</v>
      </c>
      <c r="B155" s="3" t="s">
        <v>634</v>
      </c>
      <c r="C155" s="3" t="s">
        <v>254</v>
      </c>
      <c r="D155" s="3" t="s">
        <v>605</v>
      </c>
      <c r="F155" s="3">
        <v>152</v>
      </c>
    </row>
    <row r="156" spans="1:6" x14ac:dyDescent="0.25">
      <c r="A156" s="3" t="s">
        <v>283</v>
      </c>
      <c r="B156" s="3" t="s">
        <v>635</v>
      </c>
      <c r="C156" s="3" t="s">
        <v>20</v>
      </c>
      <c r="D156" s="3" t="s">
        <v>607</v>
      </c>
      <c r="F156" s="3">
        <v>153</v>
      </c>
    </row>
    <row r="157" spans="1:6" x14ac:dyDescent="0.25">
      <c r="A157" s="3" t="s">
        <v>283</v>
      </c>
      <c r="B157" s="3" t="s">
        <v>636</v>
      </c>
      <c r="C157" s="3" t="s">
        <v>254</v>
      </c>
      <c r="D157" s="3" t="s">
        <v>637</v>
      </c>
      <c r="F157" s="3">
        <v>154</v>
      </c>
    </row>
    <row r="158" spans="1:6" x14ac:dyDescent="0.25">
      <c r="A158" s="3" t="s">
        <v>283</v>
      </c>
      <c r="B158" s="3" t="s">
        <v>638</v>
      </c>
      <c r="C158" s="3" t="s">
        <v>20</v>
      </c>
      <c r="D158" s="3" t="s">
        <v>639</v>
      </c>
      <c r="F158" s="3">
        <v>155</v>
      </c>
    </row>
    <row r="159" spans="1:6" x14ac:dyDescent="0.25">
      <c r="A159" s="3" t="s">
        <v>283</v>
      </c>
      <c r="B159" s="3" t="s">
        <v>640</v>
      </c>
      <c r="C159" s="3" t="s">
        <v>30</v>
      </c>
      <c r="D159" s="3" t="s">
        <v>641</v>
      </c>
      <c r="F159" s="3">
        <v>156</v>
      </c>
    </row>
    <row r="160" spans="1:6" x14ac:dyDescent="0.25">
      <c r="A160" s="3" t="s">
        <v>283</v>
      </c>
      <c r="B160" s="3" t="s">
        <v>284</v>
      </c>
      <c r="C160" s="3" t="s">
        <v>20</v>
      </c>
      <c r="D160" s="3" t="s">
        <v>642</v>
      </c>
      <c r="F160" s="3">
        <v>157</v>
      </c>
    </row>
    <row r="161" spans="1:6" x14ac:dyDescent="0.25">
      <c r="A161" s="3" t="s">
        <v>283</v>
      </c>
      <c r="B161" s="3" t="s">
        <v>643</v>
      </c>
      <c r="C161" s="3" t="s">
        <v>25</v>
      </c>
      <c r="D161" s="3" t="s">
        <v>644</v>
      </c>
      <c r="F161" s="3">
        <v>158</v>
      </c>
    </row>
    <row r="162" spans="1:6" x14ac:dyDescent="0.25">
      <c r="A162" s="3" t="s">
        <v>283</v>
      </c>
      <c r="B162" s="3" t="s">
        <v>645</v>
      </c>
      <c r="C162" s="3" t="s">
        <v>171</v>
      </c>
      <c r="D162" s="3" t="s">
        <v>646</v>
      </c>
      <c r="F162" s="3">
        <v>159</v>
      </c>
    </row>
    <row r="163" spans="1:6" x14ac:dyDescent="0.25">
      <c r="A163" s="3" t="s">
        <v>283</v>
      </c>
      <c r="B163" s="3" t="s">
        <v>647</v>
      </c>
      <c r="C163" s="3" t="s">
        <v>648</v>
      </c>
      <c r="D163" s="3" t="s">
        <v>649</v>
      </c>
      <c r="F163" s="3">
        <v>160</v>
      </c>
    </row>
    <row r="164" spans="1:6" x14ac:dyDescent="0.25">
      <c r="A164" s="3" t="s">
        <v>283</v>
      </c>
      <c r="B164" s="3" t="s">
        <v>650</v>
      </c>
      <c r="C164" s="3" t="s">
        <v>25</v>
      </c>
      <c r="D164" s="3" t="s">
        <v>651</v>
      </c>
      <c r="F164" s="3">
        <v>161</v>
      </c>
    </row>
    <row r="165" spans="1:6" x14ac:dyDescent="0.25">
      <c r="A165" s="3" t="s">
        <v>283</v>
      </c>
      <c r="B165" s="3" t="s">
        <v>652</v>
      </c>
      <c r="C165" s="3" t="s">
        <v>648</v>
      </c>
      <c r="D165" s="3" t="s">
        <v>653</v>
      </c>
      <c r="F165" s="3">
        <v>162</v>
      </c>
    </row>
    <row r="166" spans="1:6" x14ac:dyDescent="0.25">
      <c r="A166" s="3" t="s">
        <v>283</v>
      </c>
      <c r="B166" s="3" t="s">
        <v>654</v>
      </c>
      <c r="C166" s="3" t="s">
        <v>20</v>
      </c>
      <c r="D166" s="3" t="s">
        <v>300</v>
      </c>
      <c r="F166" s="3">
        <v>163</v>
      </c>
    </row>
    <row r="167" spans="1:6" x14ac:dyDescent="0.25">
      <c r="A167" s="3" t="s">
        <v>283</v>
      </c>
      <c r="B167" s="3" t="s">
        <v>655</v>
      </c>
      <c r="C167" s="3" t="s">
        <v>171</v>
      </c>
      <c r="D167" s="3" t="s">
        <v>656</v>
      </c>
      <c r="F167" s="3">
        <v>164</v>
      </c>
    </row>
    <row r="168" spans="1:6" x14ac:dyDescent="0.25">
      <c r="A168" s="3" t="s">
        <v>283</v>
      </c>
      <c r="B168" s="3" t="s">
        <v>657</v>
      </c>
      <c r="C168" s="3" t="s">
        <v>20</v>
      </c>
      <c r="D168" s="3" t="s">
        <v>658</v>
      </c>
      <c r="F168" s="3">
        <v>165</v>
      </c>
    </row>
    <row r="169" spans="1:6" x14ac:dyDescent="0.25">
      <c r="A169" s="3" t="s">
        <v>283</v>
      </c>
      <c r="B169" s="3" t="s">
        <v>659</v>
      </c>
      <c r="C169" s="3" t="s">
        <v>20</v>
      </c>
      <c r="D169" s="3" t="s">
        <v>660</v>
      </c>
      <c r="F169" s="3">
        <v>166</v>
      </c>
    </row>
    <row r="170" spans="1:6" x14ac:dyDescent="0.25">
      <c r="A170" s="3" t="s">
        <v>283</v>
      </c>
      <c r="B170" s="3" t="s">
        <v>661</v>
      </c>
      <c r="C170" s="3" t="s">
        <v>30</v>
      </c>
      <c r="D170" s="3" t="s">
        <v>662</v>
      </c>
      <c r="F170" s="3">
        <v>167</v>
      </c>
    </row>
    <row r="171" spans="1:6" x14ac:dyDescent="0.25">
      <c r="A171" s="3" t="s">
        <v>283</v>
      </c>
      <c r="B171" s="3" t="s">
        <v>663</v>
      </c>
      <c r="C171" s="3" t="s">
        <v>25</v>
      </c>
      <c r="D171" s="3" t="s">
        <v>664</v>
      </c>
      <c r="F171" s="3">
        <v>168</v>
      </c>
    </row>
    <row r="172" spans="1:6" x14ac:dyDescent="0.25">
      <c r="A172" s="3" t="s">
        <v>286</v>
      </c>
      <c r="B172" s="3" t="s">
        <v>665</v>
      </c>
      <c r="C172" s="3" t="s">
        <v>15</v>
      </c>
      <c r="D172" s="3" t="s">
        <v>666</v>
      </c>
      <c r="F172" s="3">
        <v>169</v>
      </c>
    </row>
    <row r="173" spans="1:6" x14ac:dyDescent="0.25">
      <c r="A173" s="3" t="s">
        <v>286</v>
      </c>
      <c r="B173" s="3" t="s">
        <v>667</v>
      </c>
      <c r="C173" s="3" t="s">
        <v>15</v>
      </c>
      <c r="D173" s="3" t="s">
        <v>668</v>
      </c>
      <c r="F173" s="3">
        <v>170</v>
      </c>
    </row>
    <row r="174" spans="1:6" x14ac:dyDescent="0.25">
      <c r="A174" s="3" t="s">
        <v>286</v>
      </c>
      <c r="B174" s="3" t="s">
        <v>669</v>
      </c>
      <c r="C174" s="3" t="s">
        <v>20</v>
      </c>
      <c r="D174" s="3" t="s">
        <v>670</v>
      </c>
      <c r="F174" s="3">
        <v>171</v>
      </c>
    </row>
    <row r="175" spans="1:6" x14ac:dyDescent="0.25">
      <c r="A175" s="3" t="s">
        <v>286</v>
      </c>
      <c r="B175" s="3" t="s">
        <v>671</v>
      </c>
      <c r="C175" s="3" t="s">
        <v>20</v>
      </c>
      <c r="D175" s="3" t="s">
        <v>672</v>
      </c>
      <c r="F175" s="3">
        <v>172</v>
      </c>
    </row>
    <row r="176" spans="1:6" x14ac:dyDescent="0.25">
      <c r="A176" s="3" t="s">
        <v>286</v>
      </c>
      <c r="B176" s="3" t="s">
        <v>673</v>
      </c>
      <c r="C176" s="3" t="s">
        <v>20</v>
      </c>
      <c r="D176" s="3" t="s">
        <v>674</v>
      </c>
      <c r="F176" s="3">
        <v>173</v>
      </c>
    </row>
    <row r="177" spans="1:6" x14ac:dyDescent="0.25">
      <c r="A177" s="3" t="s">
        <v>286</v>
      </c>
      <c r="B177" s="3" t="s">
        <v>675</v>
      </c>
      <c r="C177" s="3" t="s">
        <v>676</v>
      </c>
      <c r="D177" s="3" t="s">
        <v>677</v>
      </c>
      <c r="F177" s="3">
        <v>174</v>
      </c>
    </row>
    <row r="178" spans="1:6" x14ac:dyDescent="0.25">
      <c r="A178" s="3" t="s">
        <v>286</v>
      </c>
      <c r="B178" s="3" t="s">
        <v>678</v>
      </c>
      <c r="C178" s="3" t="s">
        <v>25</v>
      </c>
      <c r="D178" s="3" t="s">
        <v>614</v>
      </c>
      <c r="F178" s="3">
        <v>175</v>
      </c>
    </row>
    <row r="179" spans="1:6" x14ac:dyDescent="0.25">
      <c r="A179" s="3" t="s">
        <v>286</v>
      </c>
      <c r="B179" s="3" t="s">
        <v>287</v>
      </c>
      <c r="C179" s="3" t="s">
        <v>25</v>
      </c>
      <c r="D179" s="3" t="s">
        <v>644</v>
      </c>
      <c r="F179" s="3">
        <v>176</v>
      </c>
    </row>
    <row r="180" spans="1:6" x14ac:dyDescent="0.25">
      <c r="A180" s="3" t="s">
        <v>286</v>
      </c>
      <c r="B180" s="3" t="s">
        <v>679</v>
      </c>
      <c r="C180" s="3" t="s">
        <v>648</v>
      </c>
      <c r="D180" s="3" t="s">
        <v>649</v>
      </c>
      <c r="F180" s="3">
        <v>177</v>
      </c>
    </row>
    <row r="181" spans="1:6" x14ac:dyDescent="0.25">
      <c r="A181" s="3" t="s">
        <v>286</v>
      </c>
      <c r="B181" s="3" t="s">
        <v>289</v>
      </c>
      <c r="C181" s="3" t="s">
        <v>25</v>
      </c>
      <c r="D181" s="3" t="s">
        <v>651</v>
      </c>
      <c r="F181" s="3">
        <v>178</v>
      </c>
    </row>
    <row r="182" spans="1:6" x14ac:dyDescent="0.25">
      <c r="A182" s="3" t="s">
        <v>286</v>
      </c>
      <c r="B182" s="3" t="s">
        <v>680</v>
      </c>
      <c r="C182" s="3" t="s">
        <v>648</v>
      </c>
      <c r="D182" s="3" t="s">
        <v>653</v>
      </c>
      <c r="F182" s="3">
        <v>179</v>
      </c>
    </row>
    <row r="183" spans="1:6" x14ac:dyDescent="0.25">
      <c r="A183" s="3" t="s">
        <v>286</v>
      </c>
      <c r="B183" s="3" t="s">
        <v>681</v>
      </c>
      <c r="C183" s="3" t="s">
        <v>20</v>
      </c>
      <c r="D183" s="3" t="s">
        <v>682</v>
      </c>
      <c r="F183" s="3">
        <v>180</v>
      </c>
    </row>
    <row r="184" spans="1:6" x14ac:dyDescent="0.25">
      <c r="A184" s="3" t="s">
        <v>286</v>
      </c>
      <c r="B184" s="3" t="s">
        <v>683</v>
      </c>
      <c r="C184" s="3" t="s">
        <v>20</v>
      </c>
      <c r="D184" s="3" t="s">
        <v>684</v>
      </c>
      <c r="F184" s="3">
        <v>181</v>
      </c>
    </row>
    <row r="185" spans="1:6" x14ac:dyDescent="0.25">
      <c r="A185" s="3" t="s">
        <v>286</v>
      </c>
      <c r="B185" s="3" t="s">
        <v>685</v>
      </c>
      <c r="C185" s="3" t="s">
        <v>20</v>
      </c>
      <c r="D185" s="3" t="s">
        <v>595</v>
      </c>
      <c r="F185" s="3">
        <v>182</v>
      </c>
    </row>
    <row r="186" spans="1:6" x14ac:dyDescent="0.25">
      <c r="A186" s="3" t="s">
        <v>286</v>
      </c>
      <c r="B186" s="3" t="s">
        <v>686</v>
      </c>
      <c r="C186" s="3" t="s">
        <v>20</v>
      </c>
      <c r="D186" s="3" t="s">
        <v>601</v>
      </c>
      <c r="F186" s="3">
        <v>183</v>
      </c>
    </row>
    <row r="187" spans="1:6" x14ac:dyDescent="0.25">
      <c r="A187" s="3" t="s">
        <v>286</v>
      </c>
      <c r="B187" s="3" t="s">
        <v>687</v>
      </c>
      <c r="C187" s="3" t="s">
        <v>254</v>
      </c>
      <c r="D187" s="3" t="s">
        <v>599</v>
      </c>
      <c r="F187" s="3">
        <v>184</v>
      </c>
    </row>
    <row r="188" spans="1:6" x14ac:dyDescent="0.25">
      <c r="A188" s="3" t="s">
        <v>286</v>
      </c>
      <c r="B188" s="3" t="s">
        <v>688</v>
      </c>
      <c r="C188" s="3" t="s">
        <v>254</v>
      </c>
      <c r="D188" s="3" t="s">
        <v>605</v>
      </c>
      <c r="F188" s="3">
        <v>185</v>
      </c>
    </row>
    <row r="189" spans="1:6" x14ac:dyDescent="0.25">
      <c r="A189" s="3" t="s">
        <v>286</v>
      </c>
      <c r="B189" s="3" t="s">
        <v>689</v>
      </c>
      <c r="C189" s="3" t="s">
        <v>25</v>
      </c>
      <c r="D189" s="3" t="s">
        <v>597</v>
      </c>
      <c r="F189" s="3">
        <v>186</v>
      </c>
    </row>
    <row r="190" spans="1:6" x14ac:dyDescent="0.25">
      <c r="A190" s="3" t="s">
        <v>286</v>
      </c>
      <c r="B190" s="3" t="s">
        <v>690</v>
      </c>
      <c r="C190" s="3" t="s">
        <v>25</v>
      </c>
      <c r="D190" s="3" t="s">
        <v>603</v>
      </c>
      <c r="F190" s="3">
        <v>187</v>
      </c>
    </row>
    <row r="191" spans="1:6" x14ac:dyDescent="0.25">
      <c r="A191" s="3" t="s">
        <v>286</v>
      </c>
      <c r="B191" s="3" t="s">
        <v>691</v>
      </c>
      <c r="C191" s="3" t="s">
        <v>20</v>
      </c>
      <c r="D191" s="3" t="s">
        <v>607</v>
      </c>
      <c r="F191" s="3">
        <v>188</v>
      </c>
    </row>
    <row r="192" spans="1:6" x14ac:dyDescent="0.25">
      <c r="A192" s="3" t="s">
        <v>286</v>
      </c>
      <c r="B192" s="3" t="s">
        <v>291</v>
      </c>
      <c r="C192" s="3" t="s">
        <v>171</v>
      </c>
      <c r="D192" s="3" t="s">
        <v>646</v>
      </c>
      <c r="F192" s="3">
        <v>189</v>
      </c>
    </row>
    <row r="193" spans="1:6" x14ac:dyDescent="0.25">
      <c r="A193" s="3" t="s">
        <v>293</v>
      </c>
      <c r="B193" s="3" t="s">
        <v>315</v>
      </c>
      <c r="C193" s="3" t="s">
        <v>692</v>
      </c>
      <c r="D193" s="15" t="s">
        <v>693</v>
      </c>
      <c r="F193" s="3">
        <v>190</v>
      </c>
    </row>
    <row r="194" spans="1:6" x14ac:dyDescent="0.25">
      <c r="A194" s="3" t="s">
        <v>293</v>
      </c>
      <c r="B194" s="3" t="s">
        <v>694</v>
      </c>
      <c r="C194" s="3" t="s">
        <v>692</v>
      </c>
      <c r="D194" s="15" t="s">
        <v>695</v>
      </c>
      <c r="F194" s="3">
        <v>191</v>
      </c>
    </row>
    <row r="195" spans="1:6" x14ac:dyDescent="0.25">
      <c r="A195" s="3" t="s">
        <v>293</v>
      </c>
      <c r="B195" s="3" t="s">
        <v>696</v>
      </c>
      <c r="C195" s="3" t="s">
        <v>25</v>
      </c>
      <c r="D195" s="15" t="s">
        <v>697</v>
      </c>
      <c r="F195" s="3">
        <v>192</v>
      </c>
    </row>
    <row r="196" spans="1:6" ht="25.5" x14ac:dyDescent="0.25">
      <c r="A196" s="3" t="s">
        <v>293</v>
      </c>
      <c r="B196" s="3" t="s">
        <v>698</v>
      </c>
      <c r="C196" s="3" t="s">
        <v>699</v>
      </c>
      <c r="D196" s="15" t="s">
        <v>700</v>
      </c>
      <c r="F196" s="3">
        <v>193</v>
      </c>
    </row>
    <row r="197" spans="1:6" ht="25.5" x14ac:dyDescent="0.25">
      <c r="A197" s="3" t="s">
        <v>293</v>
      </c>
      <c r="B197" s="3" t="s">
        <v>701</v>
      </c>
      <c r="C197" s="3" t="s">
        <v>25</v>
      </c>
      <c r="D197" s="15" t="s">
        <v>702</v>
      </c>
      <c r="F197" s="3">
        <v>194</v>
      </c>
    </row>
    <row r="198" spans="1:6" x14ac:dyDescent="0.25">
      <c r="A198" s="3" t="s">
        <v>293</v>
      </c>
      <c r="B198" s="3" t="s">
        <v>703</v>
      </c>
      <c r="C198" s="3" t="s">
        <v>20</v>
      </c>
      <c r="D198" s="15" t="s">
        <v>595</v>
      </c>
      <c r="F198" s="3">
        <v>195</v>
      </c>
    </row>
    <row r="199" spans="1:6" x14ac:dyDescent="0.25">
      <c r="A199" s="3" t="s">
        <v>293</v>
      </c>
      <c r="B199" s="3" t="s">
        <v>704</v>
      </c>
      <c r="C199" s="3" t="s">
        <v>25</v>
      </c>
      <c r="D199" s="15" t="s">
        <v>597</v>
      </c>
      <c r="F199" s="3">
        <v>196</v>
      </c>
    </row>
    <row r="200" spans="1:6" x14ac:dyDescent="0.25">
      <c r="A200" s="3" t="s">
        <v>293</v>
      </c>
      <c r="B200" s="3" t="s">
        <v>705</v>
      </c>
      <c r="C200" s="3" t="s">
        <v>254</v>
      </c>
      <c r="D200" s="15" t="s">
        <v>599</v>
      </c>
      <c r="F200" s="3">
        <v>197</v>
      </c>
    </row>
    <row r="201" spans="1:6" x14ac:dyDescent="0.25">
      <c r="A201" s="3" t="s">
        <v>293</v>
      </c>
      <c r="B201" s="3" t="s">
        <v>706</v>
      </c>
      <c r="C201" s="3" t="s">
        <v>20</v>
      </c>
      <c r="D201" s="15" t="s">
        <v>601</v>
      </c>
      <c r="F201" s="3">
        <v>198</v>
      </c>
    </row>
    <row r="202" spans="1:6" x14ac:dyDescent="0.25">
      <c r="A202" s="3" t="s">
        <v>293</v>
      </c>
      <c r="B202" s="3" t="s">
        <v>707</v>
      </c>
      <c r="C202" s="3" t="s">
        <v>25</v>
      </c>
      <c r="D202" s="15" t="s">
        <v>603</v>
      </c>
      <c r="F202" s="3">
        <v>199</v>
      </c>
    </row>
    <row r="203" spans="1:6" x14ac:dyDescent="0.25">
      <c r="A203" s="3" t="s">
        <v>293</v>
      </c>
      <c r="B203" s="3" t="s">
        <v>708</v>
      </c>
      <c r="C203" s="3" t="s">
        <v>254</v>
      </c>
      <c r="D203" s="15" t="s">
        <v>605</v>
      </c>
      <c r="F203" s="3">
        <v>200</v>
      </c>
    </row>
    <row r="204" spans="1:6" x14ac:dyDescent="0.25">
      <c r="A204" s="3" t="s">
        <v>293</v>
      </c>
      <c r="B204" s="3" t="s">
        <v>709</v>
      </c>
      <c r="C204" s="3" t="s">
        <v>20</v>
      </c>
      <c r="D204" s="15" t="s">
        <v>607</v>
      </c>
      <c r="F204" s="3">
        <v>201</v>
      </c>
    </row>
    <row r="205" spans="1:6" x14ac:dyDescent="0.25">
      <c r="A205" s="3" t="s">
        <v>293</v>
      </c>
      <c r="B205" s="3" t="s">
        <v>710</v>
      </c>
      <c r="C205" s="3" t="s">
        <v>30</v>
      </c>
      <c r="D205" s="15" t="s">
        <v>711</v>
      </c>
      <c r="F205" s="3">
        <v>202</v>
      </c>
    </row>
    <row r="206" spans="1:6" ht="38.25" x14ac:dyDescent="0.25">
      <c r="A206" s="3" t="s">
        <v>293</v>
      </c>
      <c r="B206" s="3" t="s">
        <v>712</v>
      </c>
      <c r="C206" s="3" t="s">
        <v>171</v>
      </c>
      <c r="D206" s="15" t="s">
        <v>713</v>
      </c>
      <c r="F206" s="3">
        <v>203</v>
      </c>
    </row>
    <row r="207" spans="1:6" x14ac:dyDescent="0.25">
      <c r="A207" s="3" t="s">
        <v>293</v>
      </c>
      <c r="B207" s="3" t="s">
        <v>294</v>
      </c>
      <c r="C207" s="3" t="s">
        <v>30</v>
      </c>
      <c r="D207" s="15" t="s">
        <v>714</v>
      </c>
      <c r="F207" s="3">
        <v>204</v>
      </c>
    </row>
    <row r="208" spans="1:6" x14ac:dyDescent="0.25">
      <c r="A208" s="3" t="s">
        <v>293</v>
      </c>
      <c r="B208" s="3" t="s">
        <v>715</v>
      </c>
      <c r="C208" s="3" t="s">
        <v>54</v>
      </c>
      <c r="D208" s="15" t="s">
        <v>716</v>
      </c>
      <c r="F208" s="3">
        <v>205</v>
      </c>
    </row>
    <row r="209" spans="1:6" x14ac:dyDescent="0.25">
      <c r="A209" s="3" t="s">
        <v>293</v>
      </c>
      <c r="B209" s="3" t="s">
        <v>717</v>
      </c>
      <c r="C209" s="3" t="s">
        <v>54</v>
      </c>
      <c r="D209" s="15" t="s">
        <v>718</v>
      </c>
      <c r="F209" s="3">
        <v>206</v>
      </c>
    </row>
    <row r="210" spans="1:6" ht="25.5" x14ac:dyDescent="0.25">
      <c r="A210" s="3" t="s">
        <v>293</v>
      </c>
      <c r="B210" s="3" t="s">
        <v>719</v>
      </c>
      <c r="C210" s="3" t="s">
        <v>171</v>
      </c>
      <c r="D210" s="15" t="s">
        <v>720</v>
      </c>
      <c r="F210" s="3">
        <v>207</v>
      </c>
    </row>
    <row r="211" spans="1:6" x14ac:dyDescent="0.25">
      <c r="A211" s="3" t="s">
        <v>293</v>
      </c>
      <c r="B211" s="3" t="s">
        <v>721</v>
      </c>
      <c r="C211" s="3" t="s">
        <v>722</v>
      </c>
      <c r="D211" s="15" t="s">
        <v>723</v>
      </c>
      <c r="F211" s="3">
        <v>208</v>
      </c>
    </row>
    <row r="212" spans="1:6" x14ac:dyDescent="0.25">
      <c r="A212" s="3" t="s">
        <v>293</v>
      </c>
      <c r="B212" s="3" t="s">
        <v>724</v>
      </c>
      <c r="C212" s="3" t="s">
        <v>54</v>
      </c>
      <c r="D212" s="15" t="s">
        <v>725</v>
      </c>
      <c r="F212" s="3">
        <v>209</v>
      </c>
    </row>
    <row r="213" spans="1:6" x14ac:dyDescent="0.25">
      <c r="A213" s="3" t="s">
        <v>293</v>
      </c>
      <c r="B213" s="3" t="s">
        <v>726</v>
      </c>
      <c r="C213" s="3" t="s">
        <v>676</v>
      </c>
      <c r="D213" s="15" t="s">
        <v>727</v>
      </c>
      <c r="F213" s="3">
        <v>210</v>
      </c>
    </row>
    <row r="214" spans="1:6" ht="38.25" x14ac:dyDescent="0.25">
      <c r="A214" s="3" t="s">
        <v>293</v>
      </c>
      <c r="B214" s="3" t="s">
        <v>728</v>
      </c>
      <c r="C214" s="3" t="s">
        <v>171</v>
      </c>
      <c r="D214" s="15" t="s">
        <v>729</v>
      </c>
      <c r="F214" s="3">
        <v>211</v>
      </c>
    </row>
    <row r="215" spans="1:6" x14ac:dyDescent="0.25">
      <c r="A215" s="3" t="s">
        <v>293</v>
      </c>
      <c r="B215" s="3" t="s">
        <v>730</v>
      </c>
      <c r="C215" s="3" t="s">
        <v>171</v>
      </c>
      <c r="D215" s="15" t="s">
        <v>731</v>
      </c>
      <c r="F215" s="3">
        <v>212</v>
      </c>
    </row>
  </sheetData>
  <autoFilter ref="A1:F1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F2B42A7634FC4D8057F7D6CFEA79B9" ma:contentTypeVersion="5" ma:contentTypeDescription="Crie um novo documento." ma:contentTypeScope="" ma:versionID="206b2c21f8b8c7033efcea8d52c18cca">
  <xsd:schema xmlns:xsd="http://www.w3.org/2001/XMLSchema" xmlns:xs="http://www.w3.org/2001/XMLSchema" xmlns:p="http://schemas.microsoft.com/office/2006/metadata/properties" xmlns:ns2="8e3d2368-4c91-49ea-9cb2-aba47dacf6e2" xmlns:ns3="e76a6826-582d-4f80-a29a-1a8533009003" targetNamespace="http://schemas.microsoft.com/office/2006/metadata/properties" ma:root="true" ma:fieldsID="375ef56ddde3daf726e988d63b670671" ns2:_="" ns3:_="">
    <xsd:import namespace="8e3d2368-4c91-49ea-9cb2-aba47dacf6e2"/>
    <xsd:import namespace="e76a6826-582d-4f80-a29a-1a85330090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d2368-4c91-49ea-9cb2-aba47dacf6e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a6826-582d-4f80-a29a-1a8533009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e3d2368-4c91-49ea-9cb2-aba47dacf6e2">TQVYT3FQ7JKA-1415526151-21051</_dlc_DocId>
    <_dlc_DocIdUrl xmlns="8e3d2368-4c91-49ea-9cb2-aba47dacf6e2">
      <Url>https://midasbr.sharepoint.com/sites/docs/_layouts/15/DocIdRedir.aspx?ID=TQVYT3FQ7JKA-1415526151-21051</Url>
      <Description>TQVYT3FQ7JKA-1415526151-21051</Description>
    </_dlc_DocIdUrl>
  </documentManagement>
</p:properties>
</file>

<file path=customXml/itemProps1.xml><?xml version="1.0" encoding="utf-8"?>
<ds:datastoreItem xmlns:ds="http://schemas.openxmlformats.org/officeDocument/2006/customXml" ds:itemID="{E37FEEFB-954F-4B9F-8189-8FE0AAF31D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50E8F5-5C91-4B05-A469-002DABD43E8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CF25D87-AEA7-4AA7-A74C-E411634B7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d2368-4c91-49ea-9cb2-aba47dacf6e2"/>
    <ds:schemaRef ds:uri="e76a6826-582d-4f80-a29a-1a8533009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6AA4F1-C798-4B28-BEF8-092C73C2F2CD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76a6826-582d-4f80-a29a-1a8533009003"/>
    <ds:schemaRef ds:uri="8e3d2368-4c91-49ea-9cb2-aba47dacf6e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NFSe</vt:lpstr>
      <vt:lpstr>Plan2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Jonatas Cezarino</dc:creator>
  <cp:keywords/>
  <dc:description/>
  <cp:lastModifiedBy>José Urano de Souza Filho</cp:lastModifiedBy>
  <cp:revision/>
  <dcterms:created xsi:type="dcterms:W3CDTF">2016-07-01T20:53:17Z</dcterms:created>
  <dcterms:modified xsi:type="dcterms:W3CDTF">2020-07-21T17:22:45Z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0x01010018F2B42A7634FC4D8057F7D6CFEA79B9</vt:lpwstr>
  </property>
  <property fmtid="{D5CDD505-2E9C-101B-9397-08002B2CF9AE}" pid="3" name="_dlc_DocIdItemGuid">
    <vt:lpwstr>46362810-b656-4476-904b-425b27c27282</vt:lpwstr>
  </property>
  <property fmtid="{D5CDD505-2E9C-101B-9397-08002B2CF9AE}" pid="4" name="MigrationSourceURL">
    <vt:lpwstr>F:\Sharepoint\NIX\99-Referencias\Mapeamento campos TGD_NOTSER XML.v2.xlsx</vt:lpwstr>
  </property>
  <property fmtid="{D5CDD505-2E9C-101B-9397-08002B2CF9AE}" pid="5" name="Extension">
    <vt:lpwstr>.xlsx</vt:lpwstr>
  </property>
  <property fmtid="{D5CDD505-2E9C-101B-9397-08002B2CF9AE}" pid="6" name="OriginalAuthor">
    <vt:lpwstr>BUILTIN\Administradores</vt:lpwstr>
  </property>
  <property fmtid="{D5CDD505-2E9C-101B-9397-08002B2CF9AE}" pid="7" name="OriginalModified">
    <vt:filetime>2016-09-27T13:33:59Z</vt:filetime>
  </property>
</Properties>
</file>